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11321176\Desktop\05_HP公表\"/>
    </mc:Choice>
  </mc:AlternateContent>
  <xr:revisionPtr revIDLastSave="0" documentId="13_ncr:1_{3800C8E6-2CE2-4C20-BF99-4DF23CC22D33}" xr6:coauthVersionLast="47" xr6:coauthVersionMax="47" xr10:uidLastSave="{00000000-0000-0000-0000-000000000000}"/>
  <bookViews>
    <workbookView xWindow="28680" yWindow="1125"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AM34" i="10"/>
  <c r="BW34" i="10" s="1"/>
  <c r="BW35" i="10" l="1"/>
  <c r="BW36" i="10" s="1"/>
  <c r="BW37" i="10" s="1"/>
  <c r="BW38" i="10" s="1"/>
  <c r="BW39" i="10" s="1"/>
  <c r="BW40" i="10" s="1"/>
  <c r="CO34" i="10"/>
  <c r="CO35" i="10" s="1"/>
  <c r="CO36" i="10" s="1"/>
</calcChain>
</file>

<file path=xl/sharedStrings.xml><?xml version="1.0" encoding="utf-8"?>
<sst xmlns="http://schemas.openxmlformats.org/spreadsheetml/2006/main" count="1077" uniqueCount="574">
  <si>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</si>
  <si>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</si>
  <si>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</si>
  <si>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</si>
  <si>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</si>
  <si>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</si>
  <si>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</si>
  <si>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</si>
  <si>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</si>
  <si>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</si>
  <si>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</si>
  <si>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</si>
  <si>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</si>
  <si>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</si>
  <si>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</si>
  <si>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</si>
  <si>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</si>
  <si>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</si>
  <si>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</si>
  <si>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</si>
  <si>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</si>
  <si>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</si>
  <si>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</si>
  <si>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</si>
  <si>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</si>
  <si>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</si>
  <si>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</si>
  <si>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</si>
  <si>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</si>
  <si>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</si>
  <si>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</si>
  <si>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</si>
  <si>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</si>
  <si>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</si>
  <si>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</si>
  <si>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</si>
  <si>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</si>
  <si>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</si>
  <si>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</si>
  <si>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</si>
  <si>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</si>
  <si>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</si>
  <si>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</si>
  <si>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</si>
  <si>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</si>
  <si>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</si>
  <si>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</si>
  <si>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</si>
  <si>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</si>
  <si>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</si>
  <si>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</si>
  <si>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</si>
  <si>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</si>
  <si>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</si>
  <si>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</si>
  <si>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</si>
  <si>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</si>
  <si>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</si>
  <si>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</si>
  <si>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</si>
  <si>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</si>
  <si>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</si>
  <si>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</si>
  <si>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</si>
  <si>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</si>
  <si>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</si>
  <si>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</si>
  <si>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</si>
  <si>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</si>
  <si>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</si>
  <si>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</si>
  <si>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</si>
  <si>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</si>
  <si>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</si>
  <si>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</si>
  <si>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</si>
  <si>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</si>
  <si>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</si>
  <si>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</si>
  <si>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</si>
  <si>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</si>
  <si>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</si>
  <si>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</si>
  <si>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</si>
  <si>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</si>
  <si>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</si>
  <si>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</si>
  <si>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</si>
  <si>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</si>
  <si>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</si>
  <si>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</si>
  <si>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</si>
  <si>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</si>
  <si>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</si>
  <si>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</si>
  <si>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</si>
  <si>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</si>
  <si>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</si>
  <si>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</si>
  <si>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</si>
  <si>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</si>
  <si>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</si>
  <si>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</si>
  <si>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</si>
  <si>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</si>
  <si>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</si>
  <si>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</si>
  <si>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</si>
  <si>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</si>
  <si>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</si>
  <si>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</si>
  <si>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</si>
  <si>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</si>
  <si>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</si>
  <si>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</si>
  <si>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</si>
  <si>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</si>
  <si>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</si>
  <si>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</si>
  <si>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</si>
  <si>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</si>
  <si>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</si>
  <si>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</si>
  <si>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</si>
  <si>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</si>
  <si>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</si>
  <si>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</si>
  <si>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</si>
  <si>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</si>
  <si>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</si>
  <si>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</si>
  <si>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</si>
  <si>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</si>
  <si>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</si>
  <si>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</si>
  <si>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</si>
  <si>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</si>
  <si>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</si>
  <si>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</si>
  <si>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</si>
  <si>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</si>
  <si>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</si>
  <si>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</si>
  <si>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</si>
  <si>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</si>
  <si>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</si>
  <si>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</si>
  <si>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</si>
  <si>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</si>
  <si>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</si>
  <si>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</si>
  <si>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</si>
  <si>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</si>
  <si>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</si>
  <si>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</si>
  <si>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</si>
  <si>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</si>
  <si>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</si>
  <si>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</si>
  <si>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</si>
  <si>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</si>
  <si>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</si>
  <si>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</si>
  <si>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</si>
  <si>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</si>
  <si>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</si>
  <si>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</si>
  <si>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</si>
  <si>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</si>
  <si>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</si>
  <si>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</si>
  <si>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</si>
  <si>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</si>
  <si>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</si>
  <si>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</si>
  <si>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</si>
  <si>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</si>
  <si>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</si>
  <si>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</si>
  <si>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</si>
  <si>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</si>
  <si>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</si>
  <si>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</si>
  <si>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</si>
  <si>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</si>
  <si>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</si>
  <si>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</si>
  <si>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</si>
  <si>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</si>
  <si>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</si>
  <si>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</si>
  <si>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</si>
  <si>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</si>
  <si>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</si>
  <si>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</si>
  <si>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</si>
  <si>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</si>
  <si>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</si>
  <si>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</si>
  <si>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</si>
  <si>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</si>
  <si>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</si>
  <si>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</si>
  <si>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</si>
  <si>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島根県邑南町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</si>
  <si>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</si>
  <si>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</si>
  <si>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</si>
  <si>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</si>
  <si>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</si>
  <si>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</si>
  <si>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</si>
  <si>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</si>
  <si>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</si>
  <si>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</si>
  <si>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</si>
  <si>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</si>
  <si>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</si>
  <si>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</si>
  <si>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</si>
  <si>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</si>
  <si>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</si>
  <si>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</si>
  <si>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</si>
  <si>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</si>
  <si>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</si>
  <si>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</si>
  <si>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</si>
  <si>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</si>
  <si>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</si>
  <si>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</si>
  <si>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</si>
  <si>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</si>
  <si>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</si>
  <si>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</si>
  <si>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</si>
  <si>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</si>
  <si>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</si>
  <si>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</si>
  <si>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</si>
  <si>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</si>
  <si>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</si>
  <si>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</si>
  <si>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</si>
  <si>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</si>
  <si>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</si>
  <si>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</si>
  <si>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</si>
  <si>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</si>
  <si>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</si>
  <si>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</si>
  <si>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</si>
  <si>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</si>
  <si>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</si>
  <si>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</si>
  <si>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</si>
  <si>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</si>
  <si>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</si>
  <si>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</si>
  <si>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</si>
  <si>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</si>
  <si>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</si>
  <si>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</si>
  <si>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</si>
  <si>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</si>
  <si>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</si>
  <si>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</si>
  <si>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</si>
  <si>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</si>
  <si>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</si>
  <si>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</si>
  <si>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</si>
  <si>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</si>
  <si>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</si>
  <si>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</si>
  <si>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</si>
  <si>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</si>
  <si>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</si>
  <si>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</si>
  <si>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</si>
  <si>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</si>
  <si>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</si>
  <si>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</si>
  <si>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</si>
  <si>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</si>
  <si>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</si>
  <si>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</si>
  <si>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</si>
  <si>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</si>
  <si>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</si>
  <si>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</si>
  <si>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</si>
  <si>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</si>
  <si>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</si>
  <si>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</si>
  <si>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</si>
  <si>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</si>
  <si>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</si>
  <si>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</si>
  <si>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</si>
  <si>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</si>
  <si>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</si>
  <si>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</si>
  <si>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</si>
  <si>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</si>
  <si>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</si>
  <si>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</si>
  <si>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</si>
  <si>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</si>
  <si>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</si>
  <si>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</si>
  <si>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</si>
  <si>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</si>
  <si>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</si>
  <si>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</si>
  <si>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</si>
  <si>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</si>
  <si>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</si>
  <si>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</si>
  <si>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</si>
  <si>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</si>
  <si>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</si>
  <si>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</si>
  <si>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</si>
  <si>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</si>
  <si>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</si>
  <si>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</si>
  <si>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</si>
  <si>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</si>
  <si>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</si>
  <si>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</si>
  <si>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</si>
  <si>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</si>
  <si>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</si>
  <si>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</si>
  <si>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</si>
  <si>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</si>
  <si>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</si>
  <si>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</si>
  <si>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</si>
  <si>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</si>
  <si>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</si>
  <si>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</si>
  <si>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</si>
  <si>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</si>
  <si>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</si>
  <si>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</si>
  <si>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</si>
  <si>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</si>
  <si>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</si>
  <si>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</si>
  <si>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</si>
  <si>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</si>
  <si>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</si>
  <si>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</si>
  <si>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島根県邑南町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</si>
  <si>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</si>
  <si>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</si>
  <si>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</si>
  <si>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</si>
  <si>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</si>
  <si>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</si>
  <si>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</si>
  <si>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</si>
  <si>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</si>
  <si>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</si>
  <si>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</si>
  <si>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</si>
  <si>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</si>
  <si>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</si>
  <si>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</si>
  <si>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</si>
  <si>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</si>
  <si>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</si>
  <si>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</si>
  <si>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</si>
  <si>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</si>
  <si>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</si>
  <si>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</si>
  <si>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</si>
  <si>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</si>
  <si>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</si>
  <si>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</si>
  <si>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</si>
  <si>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</si>
  <si>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</si>
  <si>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</si>
  <si>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</si>
  <si>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</si>
  <si>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</si>
  <si>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</si>
  <si>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</si>
  <si>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</si>
  <si>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</si>
  <si>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</si>
  <si>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</si>
  <si>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</si>
  <si>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</si>
  <si>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</si>
  <si>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</si>
  <si>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</si>
  <si>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</si>
  <si>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</si>
  <si>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</si>
  <si>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</si>
  <si>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</si>
  <si>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</si>
  <si>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</si>
  <si>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</si>
  <si>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</si>
  <si>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</si>
  <si>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</si>
  <si>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</si>
  <si>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</si>
  <si>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</si>
  <si>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</si>
  <si>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</si>
  <si>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</si>
  <si>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</si>
  <si>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</si>
  <si>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</si>
  <si>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</si>
  <si>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</si>
  <si>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</si>
  <si>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</si>
  <si>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</si>
  <si>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</si>
  <si>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</si>
  <si>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</si>
  <si>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</si>
  <si>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</si>
  <si>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</si>
  <si>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</si>
  <si>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</si>
  <si>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</si>
  <si>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</si>
  <si>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</si>
  <si>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</si>
  <si>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</si>
  <si>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</si>
  <si>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</si>
  <si>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</si>
  <si>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</si>
  <si>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</si>
  <si>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</si>
  <si>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</si>
  <si>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</si>
  <si>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</si>
  <si>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</si>
  <si>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</si>
  <si>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</si>
  <si>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</si>
  <si>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</si>
  <si>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</si>
  <si>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</si>
  <si>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</si>
  <si>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</si>
  <si>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</si>
  <si>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</si>
  <si>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</si>
  <si>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</si>
  <si>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</si>
  <si>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</si>
  <si>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</si>
  <si>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</si>
  <si>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</si>
  <si>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</si>
  <si>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</si>
  <si>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</si>
  <si>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</si>
  <si>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</si>
  <si>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</si>
  <si>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</si>
  <si>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</si>
  <si>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</si>
  <si>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</si>
  <si>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</si>
  <si>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</si>
  <si>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</si>
  <si>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</si>
  <si>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</si>
  <si>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</si>
  <si>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</si>
  <si>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</si>
  <si>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</si>
  <si>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</si>
  <si>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</si>
  <si>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</si>
  <si>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</si>
  <si>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</si>
  <si>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</si>
  <si>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</si>
  <si>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</si>
  <si>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</si>
  <si>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</si>
  <si>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</si>
  <si>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</si>
  <si>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</si>
  <si>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</si>
  <si>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</si>
  <si>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</si>
  <si>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</si>
  <si>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</si>
  <si>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</si>
  <si>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</si>
  <si>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</si>
  <si>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</si>
  <si>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</si>
  <si>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</si>
  <si>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</si>
  <si>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</si>
  <si>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</si>
  <si>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</si>
  <si>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</si>
  <si>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</si>
  <si>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</si>
  <si>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</si>
  <si>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</si>
  <si>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</si>
  <si>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</si>
  <si>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</si>
  <si>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</si>
  <si>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</si>
  <si>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</si>
  <si>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</si>
  <si>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</si>
  <si>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</si>
  <si>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</si>
  <si>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</si>
  <si>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</si>
  <si>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</si>
  <si>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</si>
  <si>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2.94</t>
  </si>
  <si>
    <t>一般会計</t>
  </si>
  <si>
    <t>下水道事業特別会計</t>
  </si>
  <si>
    <t>水道事業会計</t>
  </si>
  <si>
    <t>電気通信事業特別会計</t>
  </si>
  <si>
    <t>国民健康保険事業特別会計</t>
  </si>
  <si>
    <t>国民健康保険直営診療所事業特別会計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</si>
  <si>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</si>
  <si>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</si>
  <si>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</si>
  <si>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</si>
  <si>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</si>
  <si>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</si>
  <si>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</si>
  <si>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</si>
  <si>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邑智郡総合事務組合（普通）</t>
    <rPh sb="10" eb="12">
      <t>フツウ</t>
    </rPh>
    <phoneticPr fontId="10"/>
  </si>
  <si>
    <t>邑智郡総合事務組合（介護）</t>
    <rPh sb="10" eb="12">
      <t>カイゴ</t>
    </rPh>
    <phoneticPr fontId="10"/>
  </si>
  <si>
    <t>邑智郡公立病院組合</t>
  </si>
  <si>
    <t>江津邑智消防組合</t>
    <rPh sb="0" eb="2">
      <t>ゴウツ</t>
    </rPh>
    <rPh sb="2" eb="4">
      <t>オオチ</t>
    </rPh>
    <rPh sb="4" eb="6">
      <t>ショウボウ</t>
    </rPh>
    <rPh sb="6" eb="8">
      <t>クミアイ</t>
    </rPh>
    <phoneticPr fontId="10"/>
  </si>
  <si>
    <t>島根県市町村総合事務組合</t>
  </si>
  <si>
    <t>島根県後期高齢者医療広域連合（普通）</t>
    <rPh sb="15" eb="17">
      <t>フツウ</t>
    </rPh>
    <phoneticPr fontId="10"/>
  </si>
  <si>
    <t>島根県後期高齢者医療広域連合（事業）</t>
    <rPh sb="15" eb="17">
      <t>ジギョウ</t>
    </rPh>
    <phoneticPr fontId="10"/>
  </si>
  <si>
    <t>公益財団法人邑智郡広域振興財団</t>
    <rPh sb="0" eb="2">
      <t>コウエキ</t>
    </rPh>
    <rPh sb="2" eb="6">
      <t>ザイダンホウジン</t>
    </rPh>
    <rPh sb="6" eb="9">
      <t>オオチグン</t>
    </rPh>
    <rPh sb="9" eb="11">
      <t>コウイキ</t>
    </rPh>
    <rPh sb="11" eb="13">
      <t>シンコウ</t>
    </rPh>
    <rPh sb="13" eb="15">
      <t>ザイダン</t>
    </rPh>
    <phoneticPr fontId="10"/>
  </si>
  <si>
    <t>合同会社アグリサポートおーなん</t>
    <rPh sb="0" eb="2">
      <t>ゴウドウ</t>
    </rPh>
    <rPh sb="2" eb="4">
      <t>カイシャ</t>
    </rPh>
    <phoneticPr fontId="10"/>
  </si>
  <si>
    <t>おおなんきらりエネルギー株式会社</t>
    <rPh sb="12" eb="16">
      <t>カブシキガイシャ</t>
    </rPh>
    <phoneticPr fontId="10"/>
  </si>
  <si>
    <t>-</t>
    <phoneticPr fontId="2"/>
  </si>
  <si>
    <t>地域振興基金</t>
    <rPh sb="0" eb="2">
      <t>チイキ</t>
    </rPh>
    <rPh sb="2" eb="4">
      <t>シンコウ</t>
    </rPh>
    <rPh sb="4" eb="6">
      <t>キキン</t>
    </rPh>
    <phoneticPr fontId="5"/>
  </si>
  <si>
    <t>電気通信事業基金</t>
    <phoneticPr fontId="2"/>
  </si>
  <si>
    <t>三江線跡地活用基金</t>
    <phoneticPr fontId="2"/>
  </si>
  <si>
    <t>日本一の子育て村推進基金</t>
    <phoneticPr fontId="2"/>
  </si>
  <si>
    <t>ふるさと基金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</si>
  <si>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</si>
  <si>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</si>
  <si>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は、将来負担比率が減少傾向で、有形固定資産減価償却率は増加傾向でしたが、今年度は地方債や組合負担等見込額の増加により将来負担比率は増加しています。類似団体と比べて将来負担比率は高く、有形固定資産減価償却率が低くなっており、全体的には老朽化した施設の更新が進められていることを示しています。平成16年の町村合併前後に支所や公民館、自治会館、ケーブルテレビ等の施設整備に伴い、借り入れた地方債の償還が進んでいましたが、今年度は大型事業などにより地方債残高が増加しています。現在、新規発行の地方債の抑制や繰上償還による地方債残高の削減を進めており、今後は、来たるべき公共施設等の更新需要に備えるための財源確保や施設の長寿命化による財政負担の軽減・平準化を図る必要があります。</t>
    <rPh sb="38" eb="41">
      <t>コンネンド</t>
    </rPh>
    <rPh sb="42" eb="45">
      <t>チホウサイ</t>
    </rPh>
    <rPh sb="197" eb="199">
      <t>ショウカン</t>
    </rPh>
    <rPh sb="200" eb="201">
      <t>スス</t>
    </rPh>
    <rPh sb="209" eb="212">
      <t>コンネンド</t>
    </rPh>
    <rPh sb="213" eb="215">
      <t>オオガタ</t>
    </rPh>
    <rPh sb="215" eb="217">
      <t>ジギョウ</t>
    </rPh>
    <rPh sb="222" eb="225">
      <t>チホウサイ</t>
    </rPh>
    <rPh sb="225" eb="227">
      <t>ザンダカ</t>
    </rPh>
    <rPh sb="228" eb="230">
      <t>ゾウカ</t>
    </rPh>
    <rPh sb="264" eb="266">
      <t>サクゲン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</si>
  <si>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</si>
  <si>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</si>
  <si>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</si>
  <si>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</si>
  <si>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</si>
  <si>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</si>
  <si>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を上回る状態が続いていますが、近年は概ね減少傾向にありました。しかし、今年度は地方債や組合負担等見込額が増加し、将来負担額は増加しました。現在は、新規発行の地方債の抑制や繰上償還による地方債残高の削減を進めているものの地方交付税の減少などの影響が大きく、平成３０年度から実質公債費比率が増加に転じています。令和３年度から減少しているものの、今後も道の駅整備事業や邑智病院改築事業、石見中学校改築事業などの大型事業の地方債借入により本指標は上昇すると見込んでおり、引き続き地方債の新規発行の抑制を行うとともに繰上償還の実施により両指標の改善に努めていきます</t>
    <rPh sb="75" eb="77">
      <t>ゾウカ</t>
    </rPh>
    <rPh sb="79" eb="81">
      <t>ショウライ</t>
    </rPh>
    <rPh sb="81" eb="84">
      <t>フタンガク</t>
    </rPh>
    <rPh sb="85" eb="87">
      <t>ゾウカ</t>
    </rPh>
    <rPh sb="121" eb="123">
      <t>サクゲン</t>
    </rPh>
    <rPh sb="230" eb="233">
      <t>チホウサイ</t>
    </rPh>
    <rPh sb="233" eb="235">
      <t>カリイレ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</si>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</sst>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5DA0F3F-D66D-4781-BEED-259804C97F3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externalLink" Target="externalLinks/externalLink1.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D673-45B7-9F6F-33218019C9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132160</c:v>
                </c:pt>
                <c:pt idx="1">
                  <c:v>150074</c:v>
                </c:pt>
                <c:pt idx="2">
                  <c:v>121430</c:v>
                </c:pt>
                <c:pt idx="3">
                  <c:v>253197</c:v>
                </c:pt>
                <c:pt idx="4">
                  <c:v>389130</c:v>
                </c:pt>
              </c:numCache>
            </c:numRef>
          </c:val>
          <c:smooth val="0"/>
          <c:extLst>
            <c:ext xmlns:c16="http://schemas.microsoft.com/office/drawing/2014/chart" uri="{C3380CC4-5D6E-409C-BE32-E72D297353CC}">
              <c16:uniqueId val="{00000001-D673-45B7-9F6F-33218019C9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3.23</c:v>
                </c:pt>
                <c:pt idx="1">
                  <c:v>2.98</c:v>
                </c:pt>
                <c:pt idx="2">
                  <c:v>2.96</c:v>
                </c:pt>
                <c:pt idx="3">
                  <c:v>4.5199999999999996</c:v>
                </c:pt>
                <c:pt idx="4">
                  <c:v>4.84</c:v>
                </c:pt>
              </c:numCache>
            </c:numRef>
          </c:val>
          <c:extLst>
            <c:ext xmlns:c16="http://schemas.microsoft.com/office/drawing/2014/chart" uri="{C3380CC4-5D6E-409C-BE32-E72D297353CC}">
              <c16:uniqueId val="{00000000-6492-425C-BCF9-A3C1F1D5D4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3.99</c:v>
                </c:pt>
                <c:pt idx="1">
                  <c:v>5.72</c:v>
                </c:pt>
                <c:pt idx="2">
                  <c:v>7.01</c:v>
                </c:pt>
                <c:pt idx="3">
                  <c:v>9.7799999999999994</c:v>
                </c:pt>
                <c:pt idx="4">
                  <c:v>15.8</c:v>
                </c:pt>
              </c:numCache>
            </c:numRef>
          </c:val>
          <c:extLst>
            <c:ext xmlns:c16="http://schemas.microsoft.com/office/drawing/2014/chart" uri="{C3380CC4-5D6E-409C-BE32-E72D297353CC}">
              <c16:uniqueId val="{00000001-6492-425C-BCF9-A3C1F1D5D4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-2.94</c:v>
                </c:pt>
                <c:pt idx="1">
                  <c:v>3.79</c:v>
                </c:pt>
                <c:pt idx="2">
                  <c:v>3.11</c:v>
                </c:pt>
                <c:pt idx="3">
                  <c:v>4.1500000000000004</c:v>
                </c:pt>
                <c:pt idx="4">
                  <c:v>6.28</c:v>
                </c:pt>
              </c:numCache>
            </c:numRef>
          </c:val>
          <c:smooth val="0"/>
          <c:extLst>
            <c:ext xmlns:c16="http://schemas.microsoft.com/office/drawing/2014/chart" uri="{C3380CC4-5D6E-409C-BE32-E72D297353CC}">
              <c16:uniqueId val="{00000002-6492-425C-BCF9-A3C1F1D5D4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19-495E-9FF3-F7EECC8B88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19-495E-9FF3-F7EECC8B88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19-495E-9FF3-F7EECC8B888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0.04</c:v>
                </c:pt>
                <c:pt idx="4">
                  <c:v>#N/A</c:v>
                </c:pt>
                <c:pt idx="5">
                  <c:v>0.03</c:v>
                </c:pt>
                <c:pt idx="6">
                  <c:v>#N/A</c:v>
                </c:pt>
                <c:pt idx="7">
                  <c:v>0.04</c:v>
                </c:pt>
                <c:pt idx="8">
                  <c:v>#N/A</c:v>
                </c:pt>
                <c:pt idx="9">
                  <c:v>0.05</c:v>
                </c:pt>
              </c:numCache>
            </c:numRef>
          </c:val>
          <c:extLst>
            <c:ext xmlns:c16="http://schemas.microsoft.com/office/drawing/2014/chart" uri="{C3380CC4-5D6E-409C-BE32-E72D297353CC}">
              <c16:uniqueId val="{00000003-E919-495E-9FF3-F7EECC8B888C}"/>
            </c:ext>
          </c:extLst>
        </c:ser>
        <c:ser>
          <c:idx val="4"/>
          <c:order val="4"/>
          <c:tx>
            <c:strRef>
              <c:f>データシート!$A$31</c:f>
              <c:strCache>
                <c:ptCount val="1"/>
                <c:pt idx="0">
                  <c:v>国民健康保険直営診療所事業特別会計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7.0000000000000007E-2</c:v>
                </c:pt>
                <c:pt idx="4">
                  <c:v>#N/A</c:v>
                </c:pt>
                <c:pt idx="5">
                  <c:v>0.05</c:v>
                </c:pt>
                <c:pt idx="6">
                  <c:v>#N/A</c:v>
                </c:pt>
                <c:pt idx="7">
                  <c:v>0.1</c:v>
                </c:pt>
                <c:pt idx="8">
                  <c:v>#N/A</c:v>
                </c:pt>
                <c:pt idx="9">
                  <c:v>7.0000000000000007E-2</c:v>
                </c:pt>
              </c:numCache>
            </c:numRef>
          </c:val>
          <c:extLst>
            <c:ext xmlns:c16="http://schemas.microsoft.com/office/drawing/2014/chart" uri="{C3380CC4-5D6E-409C-BE32-E72D297353CC}">
              <c16:uniqueId val="{00000004-E919-495E-9FF3-F7EECC8B888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0.23</c:v>
                </c:pt>
                <c:pt idx="4">
                  <c:v>#N/A</c:v>
                </c:pt>
                <c:pt idx="5">
                  <c:v>0.25</c:v>
                </c:pt>
                <c:pt idx="6">
                  <c:v>#N/A</c:v>
                </c:pt>
                <c:pt idx="7">
                  <c:v>0.18</c:v>
                </c:pt>
                <c:pt idx="8">
                  <c:v>#N/A</c:v>
                </c:pt>
                <c:pt idx="9">
                  <c:v>0.16</c:v>
                </c:pt>
              </c:numCache>
            </c:numRef>
          </c:val>
          <c:extLst>
            <c:ext xmlns:c16="http://schemas.microsoft.com/office/drawing/2014/chart" uri="{C3380CC4-5D6E-409C-BE32-E72D297353CC}">
              <c16:uniqueId val="{00000005-E919-495E-9FF3-F7EECC8B888C}"/>
            </c:ext>
          </c:extLst>
        </c:ser>
        <c:ser>
          <c:idx val="6"/>
          <c:order val="6"/>
          <c:tx>
            <c:strRef>
              <c:f>データシート!$A$33</c:f>
              <c:strCache>
                <c:ptCount val="1"/>
                <c:pt idx="0">
                  <c:v>電気通信事業特別会計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0.18</c:v>
                </c:pt>
                <c:pt idx="4">
                  <c:v>#N/A</c:v>
                </c:pt>
                <c:pt idx="5">
                  <c:v>0.22</c:v>
                </c:pt>
                <c:pt idx="6">
                  <c:v>#N/A</c:v>
                </c:pt>
                <c:pt idx="7">
                  <c:v>0.17</c:v>
                </c:pt>
                <c:pt idx="8">
                  <c:v>#N/A</c:v>
                </c:pt>
                <c:pt idx="9">
                  <c:v>0.33</c:v>
                </c:pt>
              </c:numCache>
            </c:numRef>
          </c:val>
          <c:extLst>
            <c:ext xmlns:c16="http://schemas.microsoft.com/office/drawing/2014/chart" uri="{C3380CC4-5D6E-409C-BE32-E72D297353CC}">
              <c16:uniqueId val="{00000006-E919-495E-9FF3-F7EECC8B888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0.56999999999999995</c:v>
                </c:pt>
                <c:pt idx="2">
                  <c:v>#N/A</c:v>
                </c:pt>
                <c:pt idx="3">
                  <c:v>1.1599999999999999</c:v>
                </c:pt>
                <c:pt idx="4">
                  <c:v>#N/A</c:v>
                </c:pt>
                <c:pt idx="5">
                  <c:v>1.7</c:v>
                </c:pt>
                <c:pt idx="6">
                  <c:v>#N/A</c:v>
                </c:pt>
                <c:pt idx="7">
                  <c:v>2.29</c:v>
                </c:pt>
                <c:pt idx="8">
                  <c:v>#N/A</c:v>
                </c:pt>
                <c:pt idx="9">
                  <c:v>2.1</c:v>
                </c:pt>
              </c:numCache>
            </c:numRef>
          </c:val>
          <c:extLst>
            <c:ext xmlns:c16="http://schemas.microsoft.com/office/drawing/2014/chart" uri="{C3380CC4-5D6E-409C-BE32-E72D297353CC}">
              <c16:uniqueId val="{00000007-E919-495E-9FF3-F7EECC8B888C}"/>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0.57999999999999996</c:v>
                </c:pt>
                <c:pt idx="2">
                  <c:v>#N/A</c:v>
                </c:pt>
                <c:pt idx="3">
                  <c:v>1.07</c:v>
                </c:pt>
                <c:pt idx="4">
                  <c:v>#N/A</c:v>
                </c:pt>
                <c:pt idx="5">
                  <c:v>0.62</c:v>
                </c:pt>
                <c:pt idx="6">
                  <c:v>#N/A</c:v>
                </c:pt>
                <c:pt idx="7">
                  <c:v>0.31</c:v>
                </c:pt>
                <c:pt idx="8">
                  <c:v>#N/A</c:v>
                </c:pt>
                <c:pt idx="9">
                  <c:v>2.79</c:v>
                </c:pt>
              </c:numCache>
            </c:numRef>
          </c:val>
          <c:extLst>
            <c:ext xmlns:c16="http://schemas.microsoft.com/office/drawing/2014/chart" uri="{C3380CC4-5D6E-409C-BE32-E72D297353CC}">
              <c16:uniqueId val="{00000008-E919-495E-9FF3-F7EECC8B888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2.93</c:v>
                </c:pt>
                <c:pt idx="2">
                  <c:v>#N/A</c:v>
                </c:pt>
                <c:pt idx="3">
                  <c:v>2.79</c:v>
                </c:pt>
                <c:pt idx="4">
                  <c:v>#N/A</c:v>
                </c:pt>
                <c:pt idx="5">
                  <c:v>2.73</c:v>
                </c:pt>
                <c:pt idx="6">
                  <c:v>#N/A</c:v>
                </c:pt>
                <c:pt idx="7">
                  <c:v>4.33</c:v>
                </c:pt>
                <c:pt idx="8">
                  <c:v>#N/A</c:v>
                </c:pt>
                <c:pt idx="9">
                  <c:v>4.5</c:v>
                </c:pt>
              </c:numCache>
            </c:numRef>
          </c:val>
          <c:extLst>
            <c:ext xmlns:c16="http://schemas.microsoft.com/office/drawing/2014/chart" uri="{C3380CC4-5D6E-409C-BE32-E72D297353CC}">
              <c16:uniqueId val="{00000009-E919-495E-9FF3-F7EECC8B88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1801</c:v>
                </c:pt>
                <c:pt idx="5">
                  <c:v>1706</c:v>
                </c:pt>
                <c:pt idx="8">
                  <c:v>1616</c:v>
                </c:pt>
                <c:pt idx="11">
                  <c:v>1622</c:v>
                </c:pt>
                <c:pt idx="14">
                  <c:v>1620</c:v>
                </c:pt>
              </c:numCache>
            </c:numRef>
          </c:val>
          <c:extLst>
            <c:ext xmlns:c16="http://schemas.microsoft.com/office/drawing/2014/chart" uri="{C3380CC4-5D6E-409C-BE32-E72D297353CC}">
              <c16:uniqueId val="{00000000-50D7-46C8-8ACA-7863DD3DA4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0</c:v>
                </c:pt>
                <c:pt idx="12">
                  <c:v>1</c:v>
                </c:pt>
              </c:numCache>
            </c:numRef>
          </c:val>
          <c:extLst>
            <c:ext xmlns:c16="http://schemas.microsoft.com/office/drawing/2014/chart" uri="{C3380CC4-5D6E-409C-BE32-E72D297353CC}">
              <c16:uniqueId val="{00000001-50D7-46C8-8ACA-7863DD3DA4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4</c:v>
                </c:pt>
                <c:pt idx="6">
                  <c:v>4</c:v>
                </c:pt>
                <c:pt idx="9">
                  <c:v>4</c:v>
                </c:pt>
                <c:pt idx="12">
                  <c:v>4</c:v>
                </c:pt>
              </c:numCache>
            </c:numRef>
          </c:val>
          <c:extLst>
            <c:ext xmlns:c16="http://schemas.microsoft.com/office/drawing/2014/chart" uri="{C3380CC4-5D6E-409C-BE32-E72D297353CC}">
              <c16:uniqueId val="{00000002-50D7-46C8-8ACA-7863DD3DA4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109</c:v>
                </c:pt>
                <c:pt idx="3">
                  <c:v>109</c:v>
                </c:pt>
                <c:pt idx="6">
                  <c:v>73</c:v>
                </c:pt>
                <c:pt idx="9">
                  <c:v>75</c:v>
                </c:pt>
                <c:pt idx="12">
                  <c:v>70</c:v>
                </c:pt>
              </c:numCache>
            </c:numRef>
          </c:val>
          <c:extLst>
            <c:ext xmlns:c16="http://schemas.microsoft.com/office/drawing/2014/chart" uri="{C3380CC4-5D6E-409C-BE32-E72D297353CC}">
              <c16:uniqueId val="{00000003-50D7-46C8-8ACA-7863DD3DA4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715</c:v>
                </c:pt>
                <c:pt idx="3">
                  <c:v>735</c:v>
                </c:pt>
                <c:pt idx="6">
                  <c:v>739</c:v>
                </c:pt>
                <c:pt idx="9">
                  <c:v>726</c:v>
                </c:pt>
                <c:pt idx="12">
                  <c:v>635</c:v>
                </c:pt>
              </c:numCache>
            </c:numRef>
          </c:val>
          <c:extLst>
            <c:ext xmlns:c16="http://schemas.microsoft.com/office/drawing/2014/chart" uri="{C3380CC4-5D6E-409C-BE32-E72D297353CC}">
              <c16:uniqueId val="{00000004-50D7-46C8-8ACA-7863DD3DA4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D7-46C8-8ACA-7863DD3DA4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D7-46C8-8ACA-7863DD3DA4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1770</c:v>
                </c:pt>
                <c:pt idx="3">
                  <c:v>1611</c:v>
                </c:pt>
                <c:pt idx="6">
                  <c:v>1495</c:v>
                </c:pt>
                <c:pt idx="9">
                  <c:v>1530</c:v>
                </c:pt>
                <c:pt idx="12">
                  <c:v>1580</c:v>
                </c:pt>
              </c:numCache>
            </c:numRef>
          </c:val>
          <c:extLst>
            <c:ext xmlns:c16="http://schemas.microsoft.com/office/drawing/2014/chart" uri="{C3380CC4-5D6E-409C-BE32-E72D297353CC}">
              <c16:uniqueId val="{00000007-50D7-46C8-8ACA-7863DD3DA4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799</c:v>
                </c:pt>
                <c:pt idx="2">
                  <c:v>#N/A</c:v>
                </c:pt>
                <c:pt idx="3">
                  <c:v>#N/A</c:v>
                </c:pt>
                <c:pt idx="4">
                  <c:v>754</c:v>
                </c:pt>
                <c:pt idx="5">
                  <c:v>#N/A</c:v>
                </c:pt>
                <c:pt idx="6">
                  <c:v>#N/A</c:v>
                </c:pt>
                <c:pt idx="7">
                  <c:v>696</c:v>
                </c:pt>
                <c:pt idx="8">
                  <c:v>#N/A</c:v>
                </c:pt>
                <c:pt idx="9">
                  <c:v>#N/A</c:v>
                </c:pt>
                <c:pt idx="10">
                  <c:v>713</c:v>
                </c:pt>
                <c:pt idx="11">
                  <c:v>#N/A</c:v>
                </c:pt>
                <c:pt idx="12">
                  <c:v>#N/A</c:v>
                </c:pt>
                <c:pt idx="13">
                  <c:v>670</c:v>
                </c:pt>
                <c:pt idx="14">
                  <c:v>#N/A</c:v>
                </c:pt>
              </c:numCache>
            </c:numRef>
          </c:val>
          <c:smooth val="0"/>
          <c:extLst>
            <c:ext xmlns:c16="http://schemas.microsoft.com/office/drawing/2014/chart" uri="{C3380CC4-5D6E-409C-BE32-E72D297353CC}">
              <c16:uniqueId val="{00000008-50D7-46C8-8ACA-7863DD3DA4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14164</c:v>
                </c:pt>
                <c:pt idx="5">
                  <c:v>14097</c:v>
                </c:pt>
                <c:pt idx="8">
                  <c:v>13952</c:v>
                </c:pt>
                <c:pt idx="11">
                  <c:v>13844</c:v>
                </c:pt>
                <c:pt idx="14">
                  <c:v>15211</c:v>
                </c:pt>
              </c:numCache>
            </c:numRef>
          </c:val>
          <c:extLst>
            <c:ext xmlns:c16="http://schemas.microsoft.com/office/drawing/2014/chart" uri="{C3380CC4-5D6E-409C-BE32-E72D297353CC}">
              <c16:uniqueId val="{00000000-9FC5-426D-B56D-E97929F91B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462</c:v>
                </c:pt>
                <c:pt idx="5">
                  <c:v>451</c:v>
                </c:pt>
                <c:pt idx="8">
                  <c:v>446</c:v>
                </c:pt>
                <c:pt idx="11">
                  <c:v>398</c:v>
                </c:pt>
                <c:pt idx="14">
                  <c:v>387</c:v>
                </c:pt>
              </c:numCache>
            </c:numRef>
          </c:val>
          <c:extLst>
            <c:ext xmlns:c16="http://schemas.microsoft.com/office/drawing/2014/chart" uri="{C3380CC4-5D6E-409C-BE32-E72D297353CC}">
              <c16:uniqueId val="{00000001-9FC5-426D-B56D-E97929F91B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3572</c:v>
                </c:pt>
                <c:pt idx="5">
                  <c:v>3552</c:v>
                </c:pt>
                <c:pt idx="8">
                  <c:v>3903</c:v>
                </c:pt>
                <c:pt idx="11">
                  <c:v>4007</c:v>
                </c:pt>
                <c:pt idx="14">
                  <c:v>4276</c:v>
                </c:pt>
              </c:numCache>
            </c:numRef>
          </c:val>
          <c:extLst>
            <c:ext xmlns:c16="http://schemas.microsoft.com/office/drawing/2014/chart" uri="{C3380CC4-5D6E-409C-BE32-E72D297353CC}">
              <c16:uniqueId val="{00000002-9FC5-426D-B56D-E97929F91B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C5-426D-B56D-E97929F91B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C5-426D-B56D-E97929F91B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C5-426D-B56D-E97929F91B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2029</c:v>
                </c:pt>
                <c:pt idx="3">
                  <c:v>2011</c:v>
                </c:pt>
                <c:pt idx="6">
                  <c:v>1955</c:v>
                </c:pt>
                <c:pt idx="9">
                  <c:v>1927</c:v>
                </c:pt>
                <c:pt idx="12">
                  <c:v>1908</c:v>
                </c:pt>
              </c:numCache>
            </c:numRef>
          </c:val>
          <c:extLst>
            <c:ext xmlns:c16="http://schemas.microsoft.com/office/drawing/2014/chart" uri="{C3380CC4-5D6E-409C-BE32-E72D297353CC}">
              <c16:uniqueId val="{00000006-9FC5-426D-B56D-E97929F91B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559</c:v>
                </c:pt>
                <c:pt idx="3">
                  <c:v>517</c:v>
                </c:pt>
                <c:pt idx="6">
                  <c:v>462</c:v>
                </c:pt>
                <c:pt idx="9">
                  <c:v>464</c:v>
                </c:pt>
                <c:pt idx="12">
                  <c:v>904</c:v>
                </c:pt>
              </c:numCache>
            </c:numRef>
          </c:val>
          <c:extLst>
            <c:ext xmlns:c16="http://schemas.microsoft.com/office/drawing/2014/chart" uri="{C3380CC4-5D6E-409C-BE32-E72D297353CC}">
              <c16:uniqueId val="{00000007-9FC5-426D-B56D-E97929F91B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7534</c:v>
                </c:pt>
                <c:pt idx="3">
                  <c:v>7112</c:v>
                </c:pt>
                <c:pt idx="6">
                  <c:v>6909</c:v>
                </c:pt>
                <c:pt idx="9">
                  <c:v>6465</c:v>
                </c:pt>
                <c:pt idx="12">
                  <c:v>6106</c:v>
                </c:pt>
              </c:numCache>
            </c:numRef>
          </c:val>
          <c:extLst>
            <c:ext xmlns:c16="http://schemas.microsoft.com/office/drawing/2014/chart" uri="{C3380CC4-5D6E-409C-BE32-E72D297353CC}">
              <c16:uniqueId val="{00000008-9FC5-426D-B56D-E97929F91B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34</c:v>
                </c:pt>
                <c:pt idx="3">
                  <c:v>30</c:v>
                </c:pt>
                <c:pt idx="6">
                  <c:v>25</c:v>
                </c:pt>
                <c:pt idx="9">
                  <c:v>20</c:v>
                </c:pt>
                <c:pt idx="12">
                  <c:v>15</c:v>
                </c:pt>
              </c:numCache>
            </c:numRef>
          </c:val>
          <c:extLst>
            <c:ext xmlns:c16="http://schemas.microsoft.com/office/drawing/2014/chart" uri="{C3380CC4-5D6E-409C-BE32-E72D297353CC}">
              <c16:uniqueId val="{00000009-9FC5-426D-B56D-E97929F91B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12964</c:v>
                </c:pt>
                <c:pt idx="3">
                  <c:v>13255</c:v>
                </c:pt>
                <c:pt idx="6">
                  <c:v>13467</c:v>
                </c:pt>
                <c:pt idx="9">
                  <c:v>13737</c:v>
                </c:pt>
                <c:pt idx="12">
                  <c:v>15800</c:v>
                </c:pt>
              </c:numCache>
            </c:numRef>
          </c:val>
          <c:extLst>
            <c:ext xmlns:c16="http://schemas.microsoft.com/office/drawing/2014/chart" uri="{C3380CC4-5D6E-409C-BE32-E72D297353CC}">
              <c16:uniqueId val="{0000000A-9FC5-426D-B56D-E97929F91B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4923</c:v>
                </c:pt>
                <c:pt idx="2">
                  <c:v>#N/A</c:v>
                </c:pt>
                <c:pt idx="3">
                  <c:v>#N/A</c:v>
                </c:pt>
                <c:pt idx="4">
                  <c:v>4824</c:v>
                </c:pt>
                <c:pt idx="5">
                  <c:v>#N/A</c:v>
                </c:pt>
                <c:pt idx="6">
                  <c:v>#N/A</c:v>
                </c:pt>
                <c:pt idx="7">
                  <c:v>4516</c:v>
                </c:pt>
                <c:pt idx="8">
                  <c:v>#N/A</c:v>
                </c:pt>
                <c:pt idx="9">
                  <c:v>#N/A</c:v>
                </c:pt>
                <c:pt idx="10">
                  <c:v>4364</c:v>
                </c:pt>
                <c:pt idx="11">
                  <c:v>#N/A</c:v>
                </c:pt>
                <c:pt idx="12">
                  <c:v>#N/A</c:v>
                </c:pt>
                <c:pt idx="13">
                  <c:v>4860</c:v>
                </c:pt>
                <c:pt idx="14">
                  <c:v>#N/A</c:v>
                </c:pt>
              </c:numCache>
            </c:numRef>
          </c:val>
          <c:smooth val="0"/>
          <c:extLst>
            <c:ext xmlns:c16="http://schemas.microsoft.com/office/drawing/2014/chart" uri="{C3380CC4-5D6E-409C-BE32-E72D297353CC}">
              <c16:uniqueId val="{0000000B-9FC5-426D-B56D-E97929F91B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503</c:v>
                </c:pt>
                <c:pt idx="1">
                  <c:v>689</c:v>
                </c:pt>
                <c:pt idx="2">
                  <c:v>1109</c:v>
                </c:pt>
              </c:numCache>
            </c:numRef>
          </c:val>
          <c:extLst>
            <c:ext xmlns:c16="http://schemas.microsoft.com/office/drawing/2014/chart" uri="{C3380CC4-5D6E-409C-BE32-E72D297353CC}">
              <c16:uniqueId val="{00000000-1EC3-42CC-A49F-F7C0676EDD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2090</c:v>
                </c:pt>
                <c:pt idx="1">
                  <c:v>2065</c:v>
                </c:pt>
                <c:pt idx="2">
                  <c:v>2080</c:v>
                </c:pt>
              </c:numCache>
            </c:numRef>
          </c:val>
          <c:extLst>
            <c:ext xmlns:c16="http://schemas.microsoft.com/office/drawing/2014/chart" uri="{C3380CC4-5D6E-409C-BE32-E72D297353CC}">
              <c16:uniqueId val="{00000001-1EC3-42CC-A49F-F7C0676EDD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2681</c:v>
                </c:pt>
                <c:pt idx="1">
                  <c:v>2619</c:v>
                </c:pt>
                <c:pt idx="2">
                  <c:v>2500</c:v>
                </c:pt>
              </c:numCache>
            </c:numRef>
          </c:val>
          <c:extLst>
            <c:ext xmlns:c16="http://schemas.microsoft.com/office/drawing/2014/chart" uri="{C3380CC4-5D6E-409C-BE32-E72D297353CC}">
              <c16:uniqueId val="{00000002-1EC3-42CC-A49F-F7C0676EDD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{AFEC17F6-D317-4014-AA11-29F6150DD645}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D60-4226-BBA4-A3213BCC58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{03E00C11-B713-45FA-A05B-FA31CDFC79C7}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60-4226-BBA4-A3213BCC58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{A951063A-4E2B-4ECF-84DC-F93B2BC45A81}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60-4226-BBA4-A3213BCC58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{F053F55B-619C-4376-AAD0-2454E64EA9A8}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60-4226-BBA4-A3213BCC58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{5411633B-730C-469B-BD7A-D0A84C95A09E}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60-4226-BBA4-A3213BCC58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{95AD4E5C-2FC1-46D9-9639-761452AF5566}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D60-4226-BBA4-A3213BCC58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{1B5C8EDF-BD7E-444C-958F-FC78F857B6B9}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D60-4226-BBA4-A3213BCC58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{0F383973-E424-4EDB-9D5C-4CE4E335DE35}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D60-4226-BBA4-A3213BCC58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{242213BB-1447-46BD-A8C3-7646782C002F}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D60-4226-BBA4-A3213BCC58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59.3</c:v>
                </c:pt>
                <c:pt idx="16">
                  <c:v>61.1</c:v>
                </c:pt>
                <c:pt idx="24">
                  <c:v>62.9</c:v>
                </c:pt>
                <c:pt idx="32">
                  <c:v>63</c:v>
                </c:pt>
              </c:numCache>
            </c:numRef>
          </c:xVal>
          <c:yVal>
            <c:numRef>
              <c:f>公会計指標分析・財政指標組合せ分析表!$BP$51:$DC$51</c:f>
              <c:numCache>
                <c:formatCode>#,##0.0;"▲ "#,##0.0</c:formatCode>
                <c:ptCount val="40"/>
                <c:pt idx="0">
                  <c:v>96.3</c:v>
                </c:pt>
                <c:pt idx="8">
                  <c:v>91.6</c:v>
                </c:pt>
                <c:pt idx="16">
                  <c:v>80.599999999999994</c:v>
                </c:pt>
                <c:pt idx="24">
                  <c:v>79.7</c:v>
                </c:pt>
                <c:pt idx="32">
                  <c:v>89.4</c:v>
                </c:pt>
              </c:numCache>
            </c:numRef>
          </c:yVal>
          <c:smooth val="0"/>
          <c:extLst>
            <c:ext xmlns:c16="http://schemas.microsoft.com/office/drawing/2014/chart" uri="{C3380CC4-5D6E-409C-BE32-E72D297353CC}">
              <c16:uniqueId val="{00000009-DD60-4226-BBA4-A3213BCC58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{222C0C8F-627E-4D7D-993B-183691DD8A14}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D60-4226-BBA4-A3213BCC58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{28163A82-CC3B-422C-BD6F-262AF38F5D2B}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60-4226-BBA4-A3213BCC58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{03EA028F-A9C1-498B-B2C8-7F46C7F86A74}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60-4226-BBA4-A3213BCC58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{4F2D50E0-037D-4E90-BB4B-E58976E2E1D9}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60-4226-BBA4-A3213BCC58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{F5AE160A-5615-4DBB-A6C5-B0B25704FBAA}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60-4226-BBA4-A3213BCC58D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{403894E2-5847-42A0-88E7-23BC1DC8230C}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D60-4226-BBA4-A3213BCC58D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{D4A3D381-C9D1-4464-92FB-D6B3680FA43D}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D60-4226-BBA4-A3213BCC58D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{D5CED494-5BC5-4BA2-9BD9-C6D02E52E7F8}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D60-4226-BBA4-A3213BCC58D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{26EA3DF7-F639-49B2-A1CC-39E96ACE6E8F}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D60-4226-BBA4-A3213BCC58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DD60-4226-BBA4-A3213BCC58D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532770012589712E-2"/>
                  <c:y val="-6.24166470877939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{5A06C360-0EAC-48E3-9C2C-D7BD9F418C5F}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9B5-434B-8BEF-0218BA9E78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{5209C738-CE1D-4E5E-A94B-E6A929F7870D}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B5-434B-8BEF-0218BA9E78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{044F9CDA-C041-4CE0-86D3-D2B58D92D9AE}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B5-434B-8BEF-0218BA9E78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{E07DFA55-1FAA-4066-A496-E2E343D402F4}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B5-434B-8BEF-0218BA9E78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{7C39EFE4-4369-409B-BA76-24B8386E2B3F}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B5-434B-8BEF-0218BA9E78BC}"/>
                </c:ext>
              </c:extLst>
            </c:dLbl>
            <c:dLbl>
              <c:idx val="8"/>
              <c:layout>
                <c:manualLayout>
                  <c:x val="-3.9607915437561453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{34DD7099-16E3-4B6C-9BDF-BB422D6B73F7}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9B5-434B-8BEF-0218BA9E78B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{B5CE6C63-8D3A-465B-9727-AF3FCE9DA2AE}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9B5-434B-8BEF-0218BA9E78B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{6B8F9C3E-2649-479A-B53B-410F47F37A81}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9B5-434B-8BEF-0218BA9E78B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{9540AC7B-FEA0-4635-83C1-FEF88F87ABE8}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9B5-434B-8BEF-0218BA9E78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14.9</c:v>
                </c:pt>
                <c:pt idx="8">
                  <c:v>15</c:v>
                </c:pt>
                <c:pt idx="16">
                  <c:v>14.1</c:v>
                </c:pt>
                <c:pt idx="24">
                  <c:v>13.2</c:v>
                </c:pt>
                <c:pt idx="32">
                  <c:v>12.5</c:v>
                </c:pt>
              </c:numCache>
            </c:numRef>
          </c:xVal>
          <c:yVal>
            <c:numRef>
              <c:f>公会計指標分析・財政指標組合せ分析表!$BP$73:$DC$73</c:f>
              <c:numCache>
                <c:formatCode>#,##0.0;"▲ "#,##0.0</c:formatCode>
                <c:ptCount val="40"/>
                <c:pt idx="0">
                  <c:v>96.3</c:v>
                </c:pt>
                <c:pt idx="8">
                  <c:v>91.6</c:v>
                </c:pt>
                <c:pt idx="16">
                  <c:v>80.599999999999994</c:v>
                </c:pt>
                <c:pt idx="24">
                  <c:v>79.7</c:v>
                </c:pt>
                <c:pt idx="32">
                  <c:v>89.4</c:v>
                </c:pt>
              </c:numCache>
            </c:numRef>
          </c:yVal>
          <c:smooth val="0"/>
          <c:extLst>
            <c:ext xmlns:c16="http://schemas.microsoft.com/office/drawing/2014/chart" uri="{C3380CC4-5D6E-409C-BE32-E72D297353CC}">
              <c16:uniqueId val="{00000009-09B5-434B-8BEF-0218BA9E78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{7A24D810-E381-413E-96DD-4DA8C14B1B51}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9B5-434B-8BEF-0218BA9E78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{A9CFE335-B832-4595-9488-B77F8B46C8C2}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B5-434B-8BEF-0218BA9E78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{E9ED1026-BE7E-4806-B852-A4413219E6BF}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B5-434B-8BEF-0218BA9E78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{AECA6FB3-6EE6-4085-83E0-CA647D61E658}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B5-434B-8BEF-0218BA9E78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{ABC9D107-9CCF-4AF2-A79E-D4DEC892E37A}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B5-434B-8BEF-0218BA9E78B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{37FF52B7-459C-4C48-B38B-D992353267D4}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9B5-434B-8BEF-0218BA9E78B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{8C3C4633-392E-43E5-8698-FB5E87400A7C}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9B5-434B-8BEF-0218BA9E78B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{288B1C49-886F-475C-B039-37E78369DEAE}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9B5-434B-8BEF-0218BA9E78B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{529F6A95-18F0-427D-A92E-5430DE004610}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9B5-434B-8BEF-0218BA9E78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09B5-434B-8BEF-0218BA9E78BC}"/>
            </c:ext>
          </c:extLst>
        </c:ser>
        <c:dLbls>
          <c:showLegendKey val="0"/>
          <c:showVal val="1"/>
          <c:showCatName val="0"/>
          <c:showSerName val="0"/>
          <c:showPercent val="0"/>
          <c:showBubbleSize val="0"/>
        </c:dLbls>
        <c:axId val="84219776"/>
        <c:axId val="84234240"/>
      </c:scatterChart>
      <c:valAx>
        <c:axId val="84219776"/>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は新発債の抑制や合併前後の大型建設事業の償還終了に伴い、近年減少していたが、令和５年度は令和２年度実施の防災無線整備事業などに係る元金償還開始により増加している。今後は、現在実施中の公立邑智病院改築、石見中学校改築、道の駅整備等の大型建設事業により、元利償還金の増加が懸念される。引き続き新発債の発行制限や事業精査を行うとともに、耐用年数を踏まえた適切な償還年限の設定や繰上償還を行い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２１年度以降、地方債の新規借入の抑制を行ってきたことや合併前後の大型建設事業の償還終了により、起債残高が減少傾向にあったが、令和元年度・２年度の防災行政無線更新事業や令和３年度で完了したごみ処理施設整備事業などによる残高増加のため、令和２年度、３年度は繰上償還を行い公債費負担の抑制を図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令和５年度は、公立病院改築事業の本体工事実施などにより残高が大幅に増加している。</a:t>
          </a:r>
        </a:p>
        <a:p>
          <a:r>
            <a:rPr kumimoji="1" lang="ja-JP" altLang="en-US" sz="1400">
              <a:solidFill>
                <a:sysClr val="windowText" lastClr="000000"/>
              </a:solidFill>
              <a:latin typeface="ＭＳ ゴシック" pitchFamily="49" charset="-128"/>
              <a:ea typeface="ＭＳ ゴシック" pitchFamily="49" charset="-128"/>
            </a:rPr>
            <a:t>　今後は、現在実施中の公立病院改築、石見中学校改築、道の駅整備等の大型建設事業により、さらに起債残高が増える見込みである。起債の抑制や他の事業の縮小・見直し、減債基金の計画的な積立、取り崩し、繰上償還などを行うことで将来負担額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島根県邑南町</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令和５年度の基金残高は、普通会計で５６億８千８百万円となっており、前年度から３億１千４百万円の増加となっている。</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これは、その他特定目的基金が事業実施に伴う取崩しにより</a:t>
          </a:r>
          <a:r>
            <a:rPr kumimoji="1" lang="ja-JP" altLang="en-US" sz="12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１億１千９百万円</a:t>
          </a:r>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減少したものの、前年度決算剰余金や普通交付税の追加交付分を財政調整基金及び減債基金に積み立てたことにより、財政調整基金残高が４億２千万円増加、減債基金残高が１千５百万円増加したこと等が主な要因である。</a:t>
          </a:r>
        </a:p>
        <a:p>
          <a:endPar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今後積み立てる基金については、基金の使途の明確化を図るために、個々の特定目的基金に積み立てていくことを予定している。また、現在実施中の邑智病院改築や石見中学校改築、道の駅整備事業などにより財政負担が増えるため、その他特定目的基金の有効活用を図っていく。</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これまでは災害への備え等のため、過去の実績等を踏まえ５～６億円程度を目途に積み立てることとしていたが、今後の公共施設の除却費用の確保や様々な財政需要に対応するため、最低でも標準財政規模の１０％以上は確保し、さらなる積み立て額確保に努める。</a:t>
          </a:r>
        </a:p>
        <a:p>
          <a:r>
            <a:rPr kumimoji="1" lang="ja-JP" altLang="en-US" sz="125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については、新発債の普通建設事業への充当額を上限５億円としているが、邑智病院改築などの大型事業の実施により今後の公債費増加が見込まれるため、単年度の起債額を４億５千万円以内に抑制することとし、将来負担の軽減を図っていく。止むを得ず上限を超える場合は、必要な償還額を減債基金に積み立て今後の償還に備え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「地域振興基金」／邑南町の一体感の醸成、自治振興組織の育成、地域住民の連帯の強化に資する事業の推進のため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「三江線跡地活用基金」／三江線の鉄道跡地の活用等に要する経費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「日本一の子育て村推進基金」／日本一の子育て村構想の推進のため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「電気通信事業基金」／邑南町電気通信事業の円滑な運営を図るため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「ふるさと基金」／（１）「子育て日本一」を目指して、子育て環境の充実のため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（２）お年寄りがいきいきと幸せに暮らすことのできる環境づくりのため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（３）町内小学校、中学校の教育環境充実のため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（４）新型コロナウイルス感染症に関する支援・対策のため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（５）町内県立高校（矢上高等学校・石見養護学校）支援のため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（６）その他（文化財保護、環境保全など）</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その他特定目的基金残高は１億１千９百万円減少している。主な理由は、</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日本一の子育て村推進基金が石見中学校改築事業の実施等により残高が７千９百万円減の１億６千３百万円に、ふるさと基金がまちづくり事業の推進により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残高が３千７百万円減の１億３千万円に減少しているためである。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現在実施中の邑智病院改築や石見中学校改築、道の駅整備事業などにより財政負担が増えるため、その他特定目的基金の有効活用を図っていく。また、今後も魅力あるまちづくりの推進のため、ふるさと寄附額の増加につながる効果的な方法の検討を進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令和５年度の基金残高は、１１億９百万円となっており、前年度から４億２千万円の増加となっている。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前年度決算剰余金のうちの６割程度の金額及び普通交付税の追加交付分を財政調整基金に積み立てたことや、適切な財源の確保と歳出の精査に努めたことにより財政調整基金の取り崩しを行わない財政運営を行っ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邑南町行財政改善計画や公共施設等総合管理計画に基づいた施設の統合・廃止の取組みを着実に進め、残高を確保していく。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等のため、これまでは過去の実績等を踏まえ５～６億円程度を目途に積み立てることとしていたが、今後の公共施設の除却費用の確保や様々な財政需要に対応するため、最低でも標準財政規模の１０％以上は確保し、さらなる積み立て額確保に努め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令和５年度の基金残高は、２０億８千万円となっており、前年度から１千５百万円の増額となっている。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前年度決算剰余金のうち４割程度を減債基金に積み立てたほか、普通交付税の臨時財政対策債償還基金費創設による追加交付分の積み立てにより、積み立て額が取り崩し額を上回っ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現在、新発債については普通建設事業への充当額を５億円以内と設定し制限をかけているが、</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邑智病院改築</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の大型事業の実施により今後の公債費増加が見込まれるため、単年度の起債額を４億５千万円以内に抑制することとし、将来負担の軽減を図っていく。一方で、止むを得ず上限を超える新発債については、将来の負担に備え必要な償還額を積み立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F03D771C-8196-4A9E-B976-7780013760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00018CED-2DBC-4FF9-BAAD-84098847E1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a:extLst>
            <a:ext uri="{FF2B5EF4-FFF2-40B4-BE49-F238E27FC236}">
              <a16:creationId xmlns:a16="http://schemas.microsoft.com/office/drawing/2014/main" id="{A895CBE9-69F8-4A8E-A4EB-94DB2005D41F}"/>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a:extLst>
            <a:ext uri="{FF2B5EF4-FFF2-40B4-BE49-F238E27FC236}">
              <a16:creationId xmlns:a16="http://schemas.microsoft.com/office/drawing/2014/main" id="{7E491D8D-A5EB-4BD4-A664-237E9031C13B}"/>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a:extLst>
            <a:ext uri="{FF2B5EF4-FFF2-40B4-BE49-F238E27FC236}">
              <a16:creationId xmlns:a16="http://schemas.microsoft.com/office/drawing/2014/main" id="{30990329-6EEC-46D6-BC89-CEC6ED54CCB1}"/>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a:extLst>
            <a:ext uri="{FF2B5EF4-FFF2-40B4-BE49-F238E27FC236}">
              <a16:creationId xmlns:a16="http://schemas.microsoft.com/office/drawing/2014/main" id="{D6A91391-03E2-4042-92CB-D0E82FBA009C}"/>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a:extLst>
            <a:ext uri="{FF2B5EF4-FFF2-40B4-BE49-F238E27FC236}">
              <a16:creationId xmlns:a16="http://schemas.microsoft.com/office/drawing/2014/main" id="{937F2F20-055D-443E-A1BC-EC23C5007F8F}"/>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a:extLst>
            <a:ext uri="{FF2B5EF4-FFF2-40B4-BE49-F238E27FC236}">
              <a16:creationId xmlns:a16="http://schemas.microsoft.com/office/drawing/2014/main" id="{1A80213A-B57B-4149-B63C-4119666D87BB}"/>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a:extLst>
            <a:ext uri="{FF2B5EF4-FFF2-40B4-BE49-F238E27FC236}">
              <a16:creationId xmlns:a16="http://schemas.microsoft.com/office/drawing/2014/main" id="{789250C8-6C70-4DBB-91E2-D8E1BA6184B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a:extLst>
            <a:ext uri="{FF2B5EF4-FFF2-40B4-BE49-F238E27FC236}">
              <a16:creationId xmlns:a16="http://schemas.microsoft.com/office/drawing/2014/main" id="{3C515364-4B2B-454A-A5BA-B73C46BA503D}"/>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a:extLst>
            <a:ext uri="{FF2B5EF4-FFF2-40B4-BE49-F238E27FC236}">
              <a16:creationId xmlns:a16="http://schemas.microsoft.com/office/drawing/2014/main" id="{C30E6E33-3DE2-4FBC-A432-D646F3D71A03}"/>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a:extLst>
            <a:ext uri="{FF2B5EF4-FFF2-40B4-BE49-F238E27FC236}">
              <a16:creationId xmlns:a16="http://schemas.microsoft.com/office/drawing/2014/main" id="{50E57493-CD04-4706-B7E3-FD4E3FD1B3DF}"/>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9,734
9,631
419.29
16,225,379
15,787,528
339,382
7,016,526
15,799,885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a:extLst>
            <a:ext uri="{FF2B5EF4-FFF2-40B4-BE49-F238E27FC236}">
              <a16:creationId xmlns:a16="http://schemas.microsoft.com/office/drawing/2014/main" id="{C32258FE-092A-4174-BBEE-725BB08E4F1D}"/>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a:extLst>
            <a:ext uri="{FF2B5EF4-FFF2-40B4-BE49-F238E27FC236}">
              <a16:creationId xmlns:a16="http://schemas.microsoft.com/office/drawing/2014/main" id="{C508F880-54CC-46EE-BD97-1C2DFAF065BE}"/>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a:extLst>
            <a:ext uri="{FF2B5EF4-FFF2-40B4-BE49-F238E27FC236}">
              <a16:creationId xmlns:a16="http://schemas.microsoft.com/office/drawing/2014/main" id="{1834D3DE-5C01-41B3-A5D8-BDACAE3DECF7}"/>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a:extLst>
            <a:ext uri="{FF2B5EF4-FFF2-40B4-BE49-F238E27FC236}">
              <a16:creationId xmlns:a16="http://schemas.microsoft.com/office/drawing/2014/main" id="{32E8A408-A479-48A5-9F63-CFA52DE90CFF}"/>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a:extLst>
            <a:ext uri="{FF2B5EF4-FFF2-40B4-BE49-F238E27FC236}">
              <a16:creationId xmlns:a16="http://schemas.microsoft.com/office/drawing/2014/main" id="{9DABF1B0-E35D-4840-AE8F-E420EDD62BF2}"/>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a:extLst>
            <a:ext uri="{FF2B5EF4-FFF2-40B4-BE49-F238E27FC236}">
              <a16:creationId xmlns:a16="http://schemas.microsoft.com/office/drawing/2014/main" id="{1D6BDFFF-7998-4174-9DD9-558907DA4DB6}"/>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a:extLst>
            <a:ext uri="{FF2B5EF4-FFF2-40B4-BE49-F238E27FC236}">
              <a16:creationId xmlns:a16="http://schemas.microsoft.com/office/drawing/2014/main" id="{83EFDC9E-3665-4232-8676-6C8AD4A01100}"/>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a:extLst>
            <a:ext uri="{FF2B5EF4-FFF2-40B4-BE49-F238E27FC236}">
              <a16:creationId xmlns:a16="http://schemas.microsoft.com/office/drawing/2014/main" id="{5A22A3A4-AF14-47F0-AEA4-88226B2E5E2B}"/>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a:extLst>
            <a:ext uri="{FF2B5EF4-FFF2-40B4-BE49-F238E27FC236}">
              <a16:creationId xmlns:a16="http://schemas.microsoft.com/office/drawing/2014/main" id="{ED02C75F-C875-478B-838E-63C54EEC0DE6}"/>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a:extLst>
            <a:ext uri="{FF2B5EF4-FFF2-40B4-BE49-F238E27FC236}">
              <a16:creationId xmlns:a16="http://schemas.microsoft.com/office/drawing/2014/main" id="{E48BA4B1-0A48-49B3-8C6D-B739FB6D9E34}"/>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777A6E0-CD58-4B80-8217-1E9AF9B2EF4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a:extLst>
            <a:ext uri="{FF2B5EF4-FFF2-40B4-BE49-F238E27FC236}">
              <a16:creationId xmlns:a16="http://schemas.microsoft.com/office/drawing/2014/main" id="{89C97C55-F240-48ED-B66A-C134FD931EA1}"/>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a:extLst>
            <a:ext uri="{FF2B5EF4-FFF2-40B4-BE49-F238E27FC236}">
              <a16:creationId xmlns:a16="http://schemas.microsoft.com/office/drawing/2014/main" id="{DD669029-832D-4AB5-8038-485F36AE2238}"/>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2C2D71F-04F5-4E30-ABEB-C103A9E00D2B}"/>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2F1D338-47B4-4A13-ACB8-56613E75A88A}"/>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AB3A5C4-9955-4AF9-BA64-10C2E9A7810F}"/>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DC4DC1F-27CD-4843-9782-FC260B2BB5DA}"/>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a:extLst>
            <a:ext uri="{FF2B5EF4-FFF2-40B4-BE49-F238E27FC236}">
              <a16:creationId xmlns:a16="http://schemas.microsoft.com/office/drawing/2014/main" id="{3EA369AF-2FFF-48AA-92CC-79F8D03DA787}"/>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a:extLst>
            <a:ext uri="{FF2B5EF4-FFF2-40B4-BE49-F238E27FC236}">
              <a16:creationId xmlns:a16="http://schemas.microsoft.com/office/drawing/2014/main" id="{76B52F33-3BCB-44C6-B248-B73226C7347F}"/>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a:extLst>
            <a:ext uri="{FF2B5EF4-FFF2-40B4-BE49-F238E27FC236}">
              <a16:creationId xmlns:a16="http://schemas.microsoft.com/office/drawing/2014/main" id="{91DF9BAF-415F-40EB-930A-62657C0AB32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a:extLst>
            <a:ext uri="{FF2B5EF4-FFF2-40B4-BE49-F238E27FC236}">
              <a16:creationId xmlns:a16="http://schemas.microsoft.com/office/drawing/2014/main" id="{73DCEA7C-5FFE-4BC5-98B6-5402D3393BDD}"/>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a:extLst>
            <a:ext uri="{FF2B5EF4-FFF2-40B4-BE49-F238E27FC236}">
              <a16:creationId xmlns:a16="http://schemas.microsoft.com/office/drawing/2014/main" id="{CBDDF992-1D48-4931-985E-8E2BF3988074}"/>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a:extLst>
            <a:ext uri="{FF2B5EF4-FFF2-40B4-BE49-F238E27FC236}">
              <a16:creationId xmlns:a16="http://schemas.microsoft.com/office/drawing/2014/main" id="{E466BE59-AA63-41E3-A7BA-C77845FBC9C4}"/>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a:extLst>
            <a:ext uri="{FF2B5EF4-FFF2-40B4-BE49-F238E27FC236}">
              <a16:creationId xmlns:a16="http://schemas.microsoft.com/office/drawing/2014/main" id="{95800CBB-1658-4081-9628-A03A177269C2}"/>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a:extLst>
            <a:ext uri="{FF2B5EF4-FFF2-40B4-BE49-F238E27FC236}">
              <a16:creationId xmlns:a16="http://schemas.microsoft.com/office/drawing/2014/main" id="{F6F0C36D-B198-4ED3-BE58-A116EEDA461D}"/>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a:extLst>
            <a:ext uri="{FF2B5EF4-FFF2-40B4-BE49-F238E27FC236}">
              <a16:creationId xmlns:a16="http://schemas.microsoft.com/office/drawing/2014/main" id="{6A69A55F-0F02-4EF6-BF5A-ACD0F6DF2A44}"/>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a:extLst>
            <a:ext uri="{FF2B5EF4-FFF2-40B4-BE49-F238E27FC236}">
              <a16:creationId xmlns:a16="http://schemas.microsoft.com/office/drawing/2014/main" id="{4D775810-A961-4D18-B6D6-B64A42DA1F69}"/>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a:extLst>
            <a:ext uri="{FF2B5EF4-FFF2-40B4-BE49-F238E27FC236}">
              <a16:creationId xmlns:a16="http://schemas.microsoft.com/office/drawing/2014/main" id="{383641F7-8C94-4795-B092-4B066A2AB628}"/>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a:extLst>
            <a:ext uri="{FF2B5EF4-FFF2-40B4-BE49-F238E27FC236}">
              <a16:creationId xmlns:a16="http://schemas.microsoft.com/office/drawing/2014/main" id="{DADABB9B-49C8-466F-B026-630E851ED40D}"/>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a:extLst>
            <a:ext uri="{FF2B5EF4-FFF2-40B4-BE49-F238E27FC236}">
              <a16:creationId xmlns:a16="http://schemas.microsoft.com/office/drawing/2014/main" id="{7BEC0C61-8DF8-4CB8-8810-D71F8F2C1DF4}"/>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a:extLst>
            <a:ext uri="{FF2B5EF4-FFF2-40B4-BE49-F238E27FC236}">
              <a16:creationId xmlns:a16="http://schemas.microsoft.com/office/drawing/2014/main" id="{B8CD9FE5-8743-4608-80FB-68985203279F}"/>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a:extLst>
            <a:ext uri="{FF2B5EF4-FFF2-40B4-BE49-F238E27FC236}">
              <a16:creationId xmlns:a16="http://schemas.microsoft.com/office/drawing/2014/main" id="{DC1034F5-C7F7-459B-96DA-DFF24F5255D8}"/>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a:extLst>
            <a:ext uri="{FF2B5EF4-FFF2-40B4-BE49-F238E27FC236}">
              <a16:creationId xmlns:a16="http://schemas.microsoft.com/office/drawing/2014/main" id="{D29C07D5-73D8-4100-A19A-03A36D6DDD9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a:extLst>
            <a:ext uri="{FF2B5EF4-FFF2-40B4-BE49-F238E27FC236}">
              <a16:creationId xmlns:a16="http://schemas.microsoft.com/office/drawing/2014/main" id="{1A7E36D7-C9D3-4832-9BF6-882F05711219}"/>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a:extLst>
            <a:ext uri="{FF2B5EF4-FFF2-40B4-BE49-F238E27FC236}">
              <a16:creationId xmlns:a16="http://schemas.microsoft.com/office/drawing/2014/main" id="{E33DBED7-89A2-4745-9289-EDC2120C384A}"/>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の町村合併前後に支所や公民館、自治会館等の整備を進めたため比較的新しい施設もあり、有形固定資産減価償却率は、類似団体平均より低い水準です。今後は人口減少に伴う税収の減少や高齢化に伴う社会保障経費の増加、普通交付税の減少などにより、全ての公共施設をこれまで同様に維持・保全していく財源を確保し続けることは困難です。また、老朽化の著しい施設も多くあり、公共施設等総合管理計画に基づき、施設の計画的な更新や統廃合・複合化・多機能化を基本として、適切な施設の維持管理に努めます。</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textlink="">
      <xdr:nvSpPr>
        <xdr:cNvPr id="49" name="テキスト ボックス 48">
          <a:extLst>
            <a:ext uri="{FF2B5EF4-FFF2-40B4-BE49-F238E27FC236}">
              <a16:creationId xmlns:a16="http://schemas.microsoft.com/office/drawing/2014/main" id="{907E3BD5-22E7-4557-BB23-2992E301AAF5}"/>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1447AEF-79D9-4B3A-A131-ADDFA180A1F2}"/>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a:extLst>
            <a:ext uri="{FF2B5EF4-FFF2-40B4-BE49-F238E27FC236}">
              <a16:creationId xmlns:a16="http://schemas.microsoft.com/office/drawing/2014/main" id="{01C9527C-A601-4A50-85F2-31899AA94FAF}"/>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1FE772C-E52D-4F9D-8A7B-6A1111C145B4}"/>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a:extLst>
            <a:ext uri="{FF2B5EF4-FFF2-40B4-BE49-F238E27FC236}">
              <a16:creationId xmlns:a16="http://schemas.microsoft.com/office/drawing/2014/main" id="{FDB3AE55-3AE6-4DEF-9BDA-A4512AA290B9}"/>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D2FF817-3138-4D87-BE58-FFBC620AE2A3}"/>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a:extLst>
            <a:ext uri="{FF2B5EF4-FFF2-40B4-BE49-F238E27FC236}">
              <a16:creationId xmlns:a16="http://schemas.microsoft.com/office/drawing/2014/main" id="{88A6C293-FC58-44EE-A525-550157831087}"/>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90B89EE-F778-4874-A1C1-BF4AD2DC7278}"/>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a:extLst>
            <a:ext uri="{FF2B5EF4-FFF2-40B4-BE49-F238E27FC236}">
              <a16:creationId xmlns:a16="http://schemas.microsoft.com/office/drawing/2014/main" id="{84B03E44-FE8B-4EFC-B10F-B86DAC1E04A1}"/>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D763A41-FCD2-42ED-B74F-5673920DF067}"/>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a:extLst>
            <a:ext uri="{FF2B5EF4-FFF2-40B4-BE49-F238E27FC236}">
              <a16:creationId xmlns:a16="http://schemas.microsoft.com/office/drawing/2014/main" id="{A84DD4D8-69FA-49A0-A40A-1BE4FB6357AD}"/>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40017F2-61D8-4871-AA70-B2A067F642A0}"/>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a:extLst>
            <a:ext uri="{FF2B5EF4-FFF2-40B4-BE49-F238E27FC236}">
              <a16:creationId xmlns:a16="http://schemas.microsoft.com/office/drawing/2014/main" id="{CD5F7856-0AFE-4B64-BF5E-D70563BA3710}"/>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3381A6C3-3F9C-4307-9902-86271DCA4B0B}"/>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a:extLst>
            <a:ext uri="{FF2B5EF4-FFF2-40B4-BE49-F238E27FC236}">
              <a16:creationId xmlns:a16="http://schemas.microsoft.com/office/drawing/2014/main" id="{9CB07238-E4CC-4444-B77B-6623A34FC1D8}"/>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a:extLst>
            <a:ext uri="{FF2B5EF4-FFF2-40B4-BE49-F238E27FC236}">
              <a16:creationId xmlns:a16="http://schemas.microsoft.com/office/drawing/2014/main" id="{5C993D6A-E313-49D0-9A2E-9116FE978449}"/>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a:extLst>
            <a:ext uri="{FF2B5EF4-FFF2-40B4-BE49-F238E27FC236}">
              <a16:creationId xmlns:a16="http://schemas.microsoft.com/office/drawing/2014/main" id="{79BD1FAC-DC0F-4B2E-B1B9-F92F9B07B9EA}"/>
            </a:ext>
          </a:extLst>
        </xdr:cNvPr>
        <xdr:cNvCxnSpPr/>
      </xdr:nvCxnSpPr>
      <xdr:spPr>
        <a:xfrm flipV="1">
          <a:off x="4306570" y="5265208"/>
          <a:ext cx="1270" cy="125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textlink="">
      <xdr:nvSpPr>
        <xdr:cNvPr id="66" name="有形固定資産減価償却率最小値テキスト">
          <a:extLst>
            <a:ext uri="{FF2B5EF4-FFF2-40B4-BE49-F238E27FC236}">
              <a16:creationId xmlns:a16="http://schemas.microsoft.com/office/drawing/2014/main" id="{DE527AC0-F201-4383-8658-B41217B0A3E8}"/>
            </a:ext>
          </a:extLst>
        </xdr:cNvPr>
        <xdr:cNvSpPr txBox="1"/>
      </xdr:nvSpPr>
      <xdr:spPr>
        <a:xfrm>
          <a:off x="4359275" y="653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a:extLst>
            <a:ext uri="{FF2B5EF4-FFF2-40B4-BE49-F238E27FC236}">
              <a16:creationId xmlns:a16="http://schemas.microsoft.com/office/drawing/2014/main" id="{CD64D974-D0EF-4518-B700-291F8C5D4B9E}"/>
            </a:ext>
          </a:extLst>
        </xdr:cNvPr>
        <xdr:cNvCxnSpPr/>
      </xdr:nvCxnSpPr>
      <xdr:spPr>
        <a:xfrm>
          <a:off x="4216400" y="65239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textlink="">
      <xdr:nvSpPr>
        <xdr:cNvPr id="68" name="有形固定資産減価償却率最大値テキスト">
          <a:extLst>
            <a:ext uri="{FF2B5EF4-FFF2-40B4-BE49-F238E27FC236}">
              <a16:creationId xmlns:a16="http://schemas.microsoft.com/office/drawing/2014/main" id="{13208E9A-5FB5-4D9D-9412-94E5FA696B4C}"/>
            </a:ext>
          </a:extLst>
        </xdr:cNvPr>
        <xdr:cNvSpPr txBox="1"/>
      </xdr:nvSpPr>
      <xdr:spPr>
        <a:xfrm>
          <a:off x="4359275" y="504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a:extLst>
            <a:ext uri="{FF2B5EF4-FFF2-40B4-BE49-F238E27FC236}">
              <a16:creationId xmlns:a16="http://schemas.microsoft.com/office/drawing/2014/main" id="{735C6D67-ED14-4131-B91D-927DEF8BFED4}"/>
            </a:ext>
          </a:extLst>
        </xdr:cNvPr>
        <xdr:cNvCxnSpPr/>
      </xdr:nvCxnSpPr>
      <xdr:spPr>
        <a:xfrm>
          <a:off x="4216400" y="52652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157920</xdr:rowOff>
    </xdr:from>
    <xdr:ext cx="405111" cy="259045"/>
    <xdr:sp textlink="">
      <xdr:nvSpPr>
        <xdr:cNvPr id="70" name="有形固定資産減価償却率平均値テキスト">
          <a:extLst>
            <a:ext uri="{FF2B5EF4-FFF2-40B4-BE49-F238E27FC236}">
              <a16:creationId xmlns:a16="http://schemas.microsoft.com/office/drawing/2014/main" id="{98D5F818-35E4-4A69-B60D-4835794CB434}"/>
            </a:ext>
          </a:extLst>
        </xdr:cNvPr>
        <xdr:cNvSpPr txBox="1"/>
      </xdr:nvSpPr>
      <xdr:spPr>
        <a:xfrm>
          <a:off x="4359275" y="5999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textlink="">
      <xdr:nvSpPr>
        <xdr:cNvPr id="71" name="フローチャート: 判断 70">
          <a:extLst>
            <a:ext uri="{FF2B5EF4-FFF2-40B4-BE49-F238E27FC236}">
              <a16:creationId xmlns:a16="http://schemas.microsoft.com/office/drawing/2014/main" id="{563CD503-F0DF-40F3-AF64-3040E7D9FAFD}"/>
            </a:ext>
          </a:extLst>
        </xdr:cNvPr>
        <xdr:cNvSpPr/>
      </xdr:nvSpPr>
      <xdr:spPr>
        <a:xfrm>
          <a:off x="4254500" y="60119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textlink="">
      <xdr:nvSpPr>
        <xdr:cNvPr id="72" name="フローチャート: 判断 71">
          <a:extLst>
            <a:ext uri="{FF2B5EF4-FFF2-40B4-BE49-F238E27FC236}">
              <a16:creationId xmlns:a16="http://schemas.microsoft.com/office/drawing/2014/main" id="{55EDB308-728D-4A1D-B093-B2620BE1DFDC}"/>
            </a:ext>
          </a:extLst>
        </xdr:cNvPr>
        <xdr:cNvSpPr/>
      </xdr:nvSpPr>
      <xdr:spPr>
        <a:xfrm>
          <a:off x="3616325" y="599799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textlink="">
      <xdr:nvSpPr>
        <xdr:cNvPr id="73" name="フローチャート: 判断 72">
          <a:extLst>
            <a:ext uri="{FF2B5EF4-FFF2-40B4-BE49-F238E27FC236}">
              <a16:creationId xmlns:a16="http://schemas.microsoft.com/office/drawing/2014/main" id="{3C3B0E02-6E08-4E20-B001-620ECD34C1A1}"/>
            </a:ext>
          </a:extLst>
        </xdr:cNvPr>
        <xdr:cNvSpPr/>
      </xdr:nvSpPr>
      <xdr:spPr>
        <a:xfrm>
          <a:off x="2930525" y="598275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textlink="">
      <xdr:nvSpPr>
        <xdr:cNvPr id="74" name="フローチャート: 判断 73">
          <a:extLst>
            <a:ext uri="{FF2B5EF4-FFF2-40B4-BE49-F238E27FC236}">
              <a16:creationId xmlns:a16="http://schemas.microsoft.com/office/drawing/2014/main" id="{163AB469-6133-4225-8A4F-AD2989AB59B9}"/>
            </a:ext>
          </a:extLst>
        </xdr:cNvPr>
        <xdr:cNvSpPr/>
      </xdr:nvSpPr>
      <xdr:spPr>
        <a:xfrm>
          <a:off x="2244725" y="58883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textlink="">
      <xdr:nvSpPr>
        <xdr:cNvPr id="75" name="フローチャート: 判断 74">
          <a:extLst>
            <a:ext uri="{FF2B5EF4-FFF2-40B4-BE49-F238E27FC236}">
              <a16:creationId xmlns:a16="http://schemas.microsoft.com/office/drawing/2014/main" id="{F705EFFE-80B8-4BA2-AE95-8E038960D8D1}"/>
            </a:ext>
          </a:extLst>
        </xdr:cNvPr>
        <xdr:cNvSpPr/>
      </xdr:nvSpPr>
      <xdr:spPr>
        <a:xfrm>
          <a:off x="1558925" y="58411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a:extLst>
            <a:ext uri="{FF2B5EF4-FFF2-40B4-BE49-F238E27FC236}">
              <a16:creationId xmlns:a16="http://schemas.microsoft.com/office/drawing/2014/main" id="{430B301D-9426-4214-ABD6-FCE1FE55E299}"/>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a:extLst>
            <a:ext uri="{FF2B5EF4-FFF2-40B4-BE49-F238E27FC236}">
              <a16:creationId xmlns:a16="http://schemas.microsoft.com/office/drawing/2014/main" id="{4C053037-08EE-419B-BDE7-49CEC4717ADF}"/>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a:extLst>
            <a:ext uri="{FF2B5EF4-FFF2-40B4-BE49-F238E27FC236}">
              <a16:creationId xmlns:a16="http://schemas.microsoft.com/office/drawing/2014/main" id="{544C3136-86C6-44E3-8CD2-E18A710E93A4}"/>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a:extLst>
            <a:ext uri="{FF2B5EF4-FFF2-40B4-BE49-F238E27FC236}">
              <a16:creationId xmlns:a16="http://schemas.microsoft.com/office/drawing/2014/main" id="{D6960505-2971-484A-A27D-A9D012BDCDC0}"/>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a:extLst>
            <a:ext uri="{FF2B5EF4-FFF2-40B4-BE49-F238E27FC236}">
              <a16:creationId xmlns:a16="http://schemas.microsoft.com/office/drawing/2014/main" id="{733500B2-B248-4A3E-8854-E6AA558D26E0}"/>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textlink="">
      <xdr:nvSpPr>
        <xdr:cNvPr id="81" name="楕円 80">
          <a:extLst>
            <a:ext uri="{FF2B5EF4-FFF2-40B4-BE49-F238E27FC236}">
              <a16:creationId xmlns:a16="http://schemas.microsoft.com/office/drawing/2014/main" id="{2D2C98F9-A07D-4633-A652-9407C2473B03}"/>
            </a:ext>
          </a:extLst>
        </xdr:cNvPr>
        <xdr:cNvSpPr/>
      </xdr:nvSpPr>
      <xdr:spPr>
        <a:xfrm>
          <a:off x="4254500" y="58451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26052</xdr:rowOff>
    </xdr:from>
    <xdr:ext cx="405111" cy="259045"/>
    <xdr:sp textlink="">
      <xdr:nvSpPr>
        <xdr:cNvPr id="82" name="有形固定資産減価償却率該当値テキスト">
          <a:extLst>
            <a:ext uri="{FF2B5EF4-FFF2-40B4-BE49-F238E27FC236}">
              <a16:creationId xmlns:a16="http://schemas.microsoft.com/office/drawing/2014/main" id="{C6A76BAC-0505-4F18-802D-FCBCD005F2EC}"/>
            </a:ext>
          </a:extLst>
        </xdr:cNvPr>
        <xdr:cNvSpPr txBox="1"/>
      </xdr:nvSpPr>
      <xdr:spPr>
        <a:xfrm>
          <a:off x="4359275"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171027</xdr:rowOff>
    </xdr:from>
    <xdr:to>
      <xdr:col>19</xdr:col>
      <xdr:colOff>187325</xdr:colOff>
      <xdr:row>31</xdr:row>
      <xdr:rowOff>101177</xdr:rowOff>
    </xdr:to>
    <xdr:sp textlink="">
      <xdr:nvSpPr>
        <xdr:cNvPr id="83" name="楕円 82">
          <a:extLst>
            <a:ext uri="{FF2B5EF4-FFF2-40B4-BE49-F238E27FC236}">
              <a16:creationId xmlns:a16="http://schemas.microsoft.com/office/drawing/2014/main" id="{74DA7B52-1BB2-452E-A79A-EAA76D09AA6F}"/>
            </a:ext>
          </a:extLst>
        </xdr:cNvPr>
        <xdr:cNvSpPr/>
      </xdr:nvSpPr>
      <xdr:spPr>
        <a:xfrm>
          <a:off x="3616325" y="583840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50377</xdr:rowOff>
    </xdr:from>
    <xdr:to>
      <xdr:col>23</xdr:col>
      <xdr:colOff>85725</xdr:colOff>
      <xdr:row>31</xdr:row>
      <xdr:rowOff>53975</xdr:rowOff>
    </xdr:to>
    <xdr:cxnSp macro="">
      <xdr:nvCxnSpPr>
        <xdr:cNvPr id="84" name="直線コネクタ 83">
          <a:extLst>
            <a:ext uri="{FF2B5EF4-FFF2-40B4-BE49-F238E27FC236}">
              <a16:creationId xmlns:a16="http://schemas.microsoft.com/office/drawing/2014/main" id="{2EB39CAE-1454-4DA6-BAA9-63DF9F927FEC}"/>
            </a:ext>
          </a:extLst>
        </xdr:cNvPr>
        <xdr:cNvCxnSpPr/>
      </xdr:nvCxnSpPr>
      <xdr:spPr>
        <a:xfrm>
          <a:off x="3673475" y="5886027"/>
          <a:ext cx="62865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textlink="">
      <xdr:nvSpPr>
        <xdr:cNvPr id="85" name="楕円 84">
          <a:extLst>
            <a:ext uri="{FF2B5EF4-FFF2-40B4-BE49-F238E27FC236}">
              <a16:creationId xmlns:a16="http://schemas.microsoft.com/office/drawing/2014/main" id="{DF89E8D7-D56F-40A2-BD46-616B8A55E52E}"/>
            </a:ext>
          </a:extLst>
        </xdr:cNvPr>
        <xdr:cNvSpPr/>
      </xdr:nvSpPr>
      <xdr:spPr>
        <a:xfrm>
          <a:off x="2930525" y="57799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50377</xdr:rowOff>
    </xdr:to>
    <xdr:cxnSp macro="">
      <xdr:nvCxnSpPr>
        <xdr:cNvPr id="86" name="直線コネクタ 85">
          <a:extLst>
            <a:ext uri="{FF2B5EF4-FFF2-40B4-BE49-F238E27FC236}">
              <a16:creationId xmlns:a16="http://schemas.microsoft.com/office/drawing/2014/main" id="{F04F3E7F-5162-48E2-B2C4-2D934CDBE98E}"/>
            </a:ext>
          </a:extLst>
        </xdr:cNvPr>
        <xdr:cNvCxnSpPr/>
      </xdr:nvCxnSpPr>
      <xdr:spPr>
        <a:xfrm>
          <a:off x="2987675" y="5837132"/>
          <a:ext cx="6858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41487</xdr:rowOff>
    </xdr:from>
    <xdr:to>
      <xdr:col>11</xdr:col>
      <xdr:colOff>187325</xdr:colOff>
      <xdr:row>30</xdr:row>
      <xdr:rowOff>143087</xdr:rowOff>
    </xdr:to>
    <xdr:sp textlink="">
      <xdr:nvSpPr>
        <xdr:cNvPr id="87" name="楕円 86">
          <a:extLst>
            <a:ext uri="{FF2B5EF4-FFF2-40B4-BE49-F238E27FC236}">
              <a16:creationId xmlns:a16="http://schemas.microsoft.com/office/drawing/2014/main" id="{127A44A6-2232-43D1-8E20-3E5051D1CDCF}"/>
            </a:ext>
          </a:extLst>
        </xdr:cNvPr>
        <xdr:cNvSpPr/>
      </xdr:nvSpPr>
      <xdr:spPr>
        <a:xfrm>
          <a:off x="2244725" y="57215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92287</xdr:rowOff>
    </xdr:from>
    <xdr:to>
      <xdr:col>15</xdr:col>
      <xdr:colOff>136525</xdr:colOff>
      <xdr:row>30</xdr:row>
      <xdr:rowOff>157057</xdr:rowOff>
    </xdr:to>
    <xdr:cxnSp macro="">
      <xdr:nvCxnSpPr>
        <xdr:cNvPr id="88" name="直線コネクタ 87">
          <a:extLst>
            <a:ext uri="{FF2B5EF4-FFF2-40B4-BE49-F238E27FC236}">
              <a16:creationId xmlns:a16="http://schemas.microsoft.com/office/drawing/2014/main" id="{A475E8CD-62F0-4D93-9E82-4982A9E0B24D}"/>
            </a:ext>
          </a:extLst>
        </xdr:cNvPr>
        <xdr:cNvCxnSpPr/>
      </xdr:nvCxnSpPr>
      <xdr:spPr>
        <a:xfrm>
          <a:off x="2301875" y="5769187"/>
          <a:ext cx="6858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126577</xdr:rowOff>
    </xdr:from>
    <xdr:to>
      <xdr:col>7</xdr:col>
      <xdr:colOff>187325</xdr:colOff>
      <xdr:row>30</xdr:row>
      <xdr:rowOff>56727</xdr:rowOff>
    </xdr:to>
    <xdr:sp textlink="">
      <xdr:nvSpPr>
        <xdr:cNvPr id="89" name="楕円 88">
          <a:extLst>
            <a:ext uri="{FF2B5EF4-FFF2-40B4-BE49-F238E27FC236}">
              <a16:creationId xmlns:a16="http://schemas.microsoft.com/office/drawing/2014/main" id="{8BC8DDF6-A367-4123-8D4D-E12D93402A2D}"/>
            </a:ext>
          </a:extLst>
        </xdr:cNvPr>
        <xdr:cNvSpPr/>
      </xdr:nvSpPr>
      <xdr:spPr>
        <a:xfrm>
          <a:off x="1558925" y="56383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5927</xdr:rowOff>
    </xdr:from>
    <xdr:to>
      <xdr:col>11</xdr:col>
      <xdr:colOff>136525</xdr:colOff>
      <xdr:row>30</xdr:row>
      <xdr:rowOff>92287</xdr:rowOff>
    </xdr:to>
    <xdr:cxnSp macro="">
      <xdr:nvCxnSpPr>
        <xdr:cNvPr id="90" name="直線コネクタ 89">
          <a:extLst>
            <a:ext uri="{FF2B5EF4-FFF2-40B4-BE49-F238E27FC236}">
              <a16:creationId xmlns:a16="http://schemas.microsoft.com/office/drawing/2014/main" id="{E006099A-B8AA-410E-813A-C849B9767337}"/>
            </a:ext>
          </a:extLst>
        </xdr:cNvPr>
        <xdr:cNvCxnSpPr/>
      </xdr:nvCxnSpPr>
      <xdr:spPr>
        <a:xfrm>
          <a:off x="1616075" y="5686002"/>
          <a:ext cx="685800" cy="8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textlink="">
      <xdr:nvSpPr>
        <xdr:cNvPr id="91" name="n_1aveValue有形固定資産減価償却率">
          <a:extLst>
            <a:ext uri="{FF2B5EF4-FFF2-40B4-BE49-F238E27FC236}">
              <a16:creationId xmlns:a16="http://schemas.microsoft.com/office/drawing/2014/main" id="{3BF48608-1CF9-40A5-B1DE-454B652875DC}"/>
            </a:ext>
          </a:extLst>
        </xdr:cNvPr>
        <xdr:cNvSpPr txBox="1"/>
      </xdr:nvSpPr>
      <xdr:spPr>
        <a:xfrm>
          <a:off x="3474094"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textlink="">
      <xdr:nvSpPr>
        <xdr:cNvPr id="92" name="n_2aveValue有形固定資産減価償却率">
          <a:extLst>
            <a:ext uri="{FF2B5EF4-FFF2-40B4-BE49-F238E27FC236}">
              <a16:creationId xmlns:a16="http://schemas.microsoft.com/office/drawing/2014/main" id="{B9BF85AB-C9B9-4031-ACEA-5681C1CD6380}"/>
            </a:ext>
          </a:extLst>
        </xdr:cNvPr>
        <xdr:cNvSpPr txBox="1"/>
      </xdr:nvSpPr>
      <xdr:spPr>
        <a:xfrm>
          <a:off x="279781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textlink="">
      <xdr:nvSpPr>
        <xdr:cNvPr id="93" name="n_3aveValue有形固定資産減価償却率">
          <a:extLst>
            <a:ext uri="{FF2B5EF4-FFF2-40B4-BE49-F238E27FC236}">
              <a16:creationId xmlns:a16="http://schemas.microsoft.com/office/drawing/2014/main" id="{AE68D6E3-0884-457B-B61C-7DF8FEFFFB73}"/>
            </a:ext>
          </a:extLst>
        </xdr:cNvPr>
        <xdr:cNvSpPr txBox="1"/>
      </xdr:nvSpPr>
      <xdr:spPr>
        <a:xfrm>
          <a:off x="2112019"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textlink="">
      <xdr:nvSpPr>
        <xdr:cNvPr id="94" name="n_4aveValue有形固定資産減価償却率">
          <a:extLst>
            <a:ext uri="{FF2B5EF4-FFF2-40B4-BE49-F238E27FC236}">
              <a16:creationId xmlns:a16="http://schemas.microsoft.com/office/drawing/2014/main" id="{A642ABDB-05E7-42B1-8FC1-C0AE694F54F1}"/>
            </a:ext>
          </a:extLst>
        </xdr:cNvPr>
        <xdr:cNvSpPr txBox="1"/>
      </xdr:nvSpPr>
      <xdr:spPr>
        <a:xfrm>
          <a:off x="1426219" y="59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117704</xdr:rowOff>
    </xdr:from>
    <xdr:ext cx="405111" cy="259045"/>
    <xdr:sp textlink="">
      <xdr:nvSpPr>
        <xdr:cNvPr id="95" name="n_1mainValue有形固定資産減価償却率">
          <a:extLst>
            <a:ext uri="{FF2B5EF4-FFF2-40B4-BE49-F238E27FC236}">
              <a16:creationId xmlns:a16="http://schemas.microsoft.com/office/drawing/2014/main" id="{F6C9100A-838A-4CFB-BE5E-777346BB6D2B}"/>
            </a:ext>
          </a:extLst>
        </xdr:cNvPr>
        <xdr:cNvSpPr txBox="1"/>
      </xdr:nvSpPr>
      <xdr:spPr>
        <a:xfrm>
          <a:off x="3474094" y="56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textlink="">
      <xdr:nvSpPr>
        <xdr:cNvPr id="96" name="n_2mainValue有形固定資産減価償却率">
          <a:extLst>
            <a:ext uri="{FF2B5EF4-FFF2-40B4-BE49-F238E27FC236}">
              <a16:creationId xmlns:a16="http://schemas.microsoft.com/office/drawing/2014/main" id="{AEDE2B7A-E111-4F79-B52E-4871EFD3518F}"/>
            </a:ext>
          </a:extLst>
        </xdr:cNvPr>
        <xdr:cNvSpPr txBox="1"/>
      </xdr:nvSpPr>
      <xdr:spPr>
        <a:xfrm>
          <a:off x="2797819" y="5564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textlink="">
      <xdr:nvSpPr>
        <xdr:cNvPr id="97" name="n_3mainValue有形固定資産減価償却率">
          <a:extLst>
            <a:ext uri="{FF2B5EF4-FFF2-40B4-BE49-F238E27FC236}">
              <a16:creationId xmlns:a16="http://schemas.microsoft.com/office/drawing/2014/main" id="{D51C7708-7855-4365-AB1F-933131ACEFC2}"/>
            </a:ext>
          </a:extLst>
        </xdr:cNvPr>
        <xdr:cNvSpPr txBox="1"/>
      </xdr:nvSpPr>
      <xdr:spPr>
        <a:xfrm>
          <a:off x="2112019" y="551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73254</xdr:rowOff>
    </xdr:from>
    <xdr:ext cx="405111" cy="259045"/>
    <xdr:sp textlink="">
      <xdr:nvSpPr>
        <xdr:cNvPr id="98" name="n_4mainValue有形固定資産減価償却率">
          <a:extLst>
            <a:ext uri="{FF2B5EF4-FFF2-40B4-BE49-F238E27FC236}">
              <a16:creationId xmlns:a16="http://schemas.microsoft.com/office/drawing/2014/main" id="{C517CE82-5E69-4260-9B2D-A6D1F61337C2}"/>
            </a:ext>
          </a:extLst>
        </xdr:cNvPr>
        <xdr:cNvSpPr txBox="1"/>
      </xdr:nvSpPr>
      <xdr:spPr>
        <a:xfrm>
          <a:off x="1426219" y="542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a:extLst>
            <a:ext uri="{FF2B5EF4-FFF2-40B4-BE49-F238E27FC236}">
              <a16:creationId xmlns:a16="http://schemas.microsoft.com/office/drawing/2014/main" id="{4C9FC8AA-7493-46D8-B5B3-7F9EF92C95BC}"/>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a:extLst>
            <a:ext uri="{FF2B5EF4-FFF2-40B4-BE49-F238E27FC236}">
              <a16:creationId xmlns:a16="http://schemas.microsoft.com/office/drawing/2014/main" id="{CA825BD1-728D-42D0-B773-51378E0000F4}"/>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a:extLst>
            <a:ext uri="{FF2B5EF4-FFF2-40B4-BE49-F238E27FC236}">
              <a16:creationId xmlns:a16="http://schemas.microsoft.com/office/drawing/2014/main" id="{A1B0E925-F21B-4D56-A218-2EAAB53016C5}"/>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a:extLst>
            <a:ext uri="{FF2B5EF4-FFF2-40B4-BE49-F238E27FC236}">
              <a16:creationId xmlns:a16="http://schemas.microsoft.com/office/drawing/2014/main" id="{AF40C31D-EC33-42E3-88BC-221BA2579EDE}"/>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a:extLst>
            <a:ext uri="{FF2B5EF4-FFF2-40B4-BE49-F238E27FC236}">
              <a16:creationId xmlns:a16="http://schemas.microsoft.com/office/drawing/2014/main" id="{E61BE320-DCC1-48EF-8E01-2163FEC3361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a:extLst>
            <a:ext uri="{FF2B5EF4-FFF2-40B4-BE49-F238E27FC236}">
              <a16:creationId xmlns:a16="http://schemas.microsoft.com/office/drawing/2014/main" id="{E5394ED0-546C-4F92-A463-626124F95BD4}"/>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a:extLst>
            <a:ext uri="{FF2B5EF4-FFF2-40B4-BE49-F238E27FC236}">
              <a16:creationId xmlns:a16="http://schemas.microsoft.com/office/drawing/2014/main" id="{629A9F0B-A581-4939-B48D-9BF65E191786}"/>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a:extLst>
            <a:ext uri="{FF2B5EF4-FFF2-40B4-BE49-F238E27FC236}">
              <a16:creationId xmlns:a16="http://schemas.microsoft.com/office/drawing/2014/main" id="{51196CF2-155C-4AE9-9082-AD62EA67774B}"/>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a:extLst>
            <a:ext uri="{FF2B5EF4-FFF2-40B4-BE49-F238E27FC236}">
              <a16:creationId xmlns:a16="http://schemas.microsoft.com/office/drawing/2014/main" id="{33069A8A-DEAE-4B4D-B45C-0293C1D291B0}"/>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a:extLst>
            <a:ext uri="{FF2B5EF4-FFF2-40B4-BE49-F238E27FC236}">
              <a16:creationId xmlns:a16="http://schemas.microsoft.com/office/drawing/2014/main" id="{F563F247-AB6F-4B20-B3A1-CF0C29BDCB41}"/>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a:extLst>
            <a:ext uri="{FF2B5EF4-FFF2-40B4-BE49-F238E27FC236}">
              <a16:creationId xmlns:a16="http://schemas.microsoft.com/office/drawing/2014/main" id="{B255442A-356A-4132-953E-27D6676975C4}"/>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a:extLst>
            <a:ext uri="{FF2B5EF4-FFF2-40B4-BE49-F238E27FC236}">
              <a16:creationId xmlns:a16="http://schemas.microsoft.com/office/drawing/2014/main" id="{59728D9D-C617-4CAF-B1D8-CF676A8E1DF0}"/>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a:extLst>
            <a:ext uri="{FF2B5EF4-FFF2-40B4-BE49-F238E27FC236}">
              <a16:creationId xmlns:a16="http://schemas.microsoft.com/office/drawing/2014/main" id="{98C4D359-D723-457C-9BAA-7DC300CE1A48}"/>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地方債の新規発行を抑制し、地方債残高の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を進めるとともに、新規起債時に償還に必要な財源の一部を減債基金に積立てています。これにより、債務償還比率計算の分子となる将来負担額は減少傾向となっていま</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したが、今年度は地方債や組合負担等見込額が増加し、将来負担額が増加しました。加えて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は減少し、その結果分母の減が分子の減を上回ったため比率が上昇しています。引き続き地方債の新規発行の抑制と減債基金積立を行うとともに、経常収支の改善に努めていきます。</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12" name="テキスト ボックス 111">
          <a:extLst>
            <a:ext uri="{FF2B5EF4-FFF2-40B4-BE49-F238E27FC236}">
              <a16:creationId xmlns:a16="http://schemas.microsoft.com/office/drawing/2014/main" id="{20B86793-6DE4-4875-A3B5-60B2099091A0}"/>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C79E11D-E964-4A18-A1A6-7049CA177985}"/>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a:extLst>
            <a:ext uri="{FF2B5EF4-FFF2-40B4-BE49-F238E27FC236}">
              <a16:creationId xmlns:a16="http://schemas.microsoft.com/office/drawing/2014/main" id="{F4A2961B-5F43-459D-8EB4-3B64D4B0C6EE}"/>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A788BAA-E949-4258-A8F5-3D11E5E319F3}"/>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textlink="">
      <xdr:nvSpPr>
        <xdr:cNvPr id="116" name="テキスト ボックス 115">
          <a:extLst>
            <a:ext uri="{FF2B5EF4-FFF2-40B4-BE49-F238E27FC236}">
              <a16:creationId xmlns:a16="http://schemas.microsoft.com/office/drawing/2014/main" id="{7E2B3984-50C8-4B23-9C4F-9C185BF66535}"/>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39F4D9E1-C9C9-4CF7-B6FE-D8FD1C170269}"/>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textlink="">
      <xdr:nvSpPr>
        <xdr:cNvPr id="118" name="テキスト ボックス 117">
          <a:extLst>
            <a:ext uri="{FF2B5EF4-FFF2-40B4-BE49-F238E27FC236}">
              <a16:creationId xmlns:a16="http://schemas.microsoft.com/office/drawing/2014/main" id="{1D37F435-0B98-4EA4-98D2-A9653162D03C}"/>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8EFD06F-2F91-4BBD-BBE1-BD1A57D90559}"/>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textlink="">
      <xdr:nvSpPr>
        <xdr:cNvPr id="120" name="テキスト ボックス 119">
          <a:extLst>
            <a:ext uri="{FF2B5EF4-FFF2-40B4-BE49-F238E27FC236}">
              <a16:creationId xmlns:a16="http://schemas.microsoft.com/office/drawing/2014/main" id="{64096801-2349-46BB-86A5-D25F7E599570}"/>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60424733-B79B-4610-9D21-84ED9327B7E0}"/>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textlink="">
      <xdr:nvSpPr>
        <xdr:cNvPr id="122" name="テキスト ボックス 121">
          <a:extLst>
            <a:ext uri="{FF2B5EF4-FFF2-40B4-BE49-F238E27FC236}">
              <a16:creationId xmlns:a16="http://schemas.microsoft.com/office/drawing/2014/main" id="{B851BC64-E8B2-47CC-8F92-12C51B11B619}"/>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955415D6-637E-433F-B989-FF8285B63DF9}"/>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textlink="">
      <xdr:nvSpPr>
        <xdr:cNvPr id="124" name="テキスト ボックス 123">
          <a:extLst>
            <a:ext uri="{FF2B5EF4-FFF2-40B4-BE49-F238E27FC236}">
              <a16:creationId xmlns:a16="http://schemas.microsoft.com/office/drawing/2014/main" id="{A2A10A3B-7163-4FED-BCA1-FA9CF044C52A}"/>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7D1BFD1-C1B2-445D-918F-34634111203B}"/>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6" name="債務償還比率グラフ枠">
          <a:extLst>
            <a:ext uri="{FF2B5EF4-FFF2-40B4-BE49-F238E27FC236}">
              <a16:creationId xmlns:a16="http://schemas.microsoft.com/office/drawing/2014/main" id="{FAE0A17C-FF3D-4E5C-8705-B43D5D95AA1D}"/>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a:extLst>
            <a:ext uri="{FF2B5EF4-FFF2-40B4-BE49-F238E27FC236}">
              <a16:creationId xmlns:a16="http://schemas.microsoft.com/office/drawing/2014/main" id="{2927FA61-7795-4501-AEF3-C64C2BBC9B88}"/>
            </a:ext>
          </a:extLst>
        </xdr:cNvPr>
        <xdr:cNvCxnSpPr/>
      </xdr:nvCxnSpPr>
      <xdr:spPr>
        <a:xfrm flipV="1">
          <a:off x="13326745" y="5115983"/>
          <a:ext cx="1269" cy="119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textlink="">
      <xdr:nvSpPr>
        <xdr:cNvPr id="128" name="債務償還比率最小値テキスト">
          <a:extLst>
            <a:ext uri="{FF2B5EF4-FFF2-40B4-BE49-F238E27FC236}">
              <a16:creationId xmlns:a16="http://schemas.microsoft.com/office/drawing/2014/main" id="{0C68D1B1-C87B-4A82-80B4-A60748FB0490}"/>
            </a:ext>
          </a:extLst>
        </xdr:cNvPr>
        <xdr:cNvSpPr txBox="1"/>
      </xdr:nvSpPr>
      <xdr:spPr>
        <a:xfrm>
          <a:off x="13379450" y="63219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a:extLst>
            <a:ext uri="{FF2B5EF4-FFF2-40B4-BE49-F238E27FC236}">
              <a16:creationId xmlns:a16="http://schemas.microsoft.com/office/drawing/2014/main" id="{2C2E8E63-6264-458A-9CB7-615642B29A4D}"/>
            </a:ext>
          </a:extLst>
        </xdr:cNvPr>
        <xdr:cNvCxnSpPr/>
      </xdr:nvCxnSpPr>
      <xdr:spPr>
        <a:xfrm>
          <a:off x="13255625" y="63149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textlink="">
      <xdr:nvSpPr>
        <xdr:cNvPr id="130" name="債務償還比率最大値テキスト">
          <a:extLst>
            <a:ext uri="{FF2B5EF4-FFF2-40B4-BE49-F238E27FC236}">
              <a16:creationId xmlns:a16="http://schemas.microsoft.com/office/drawing/2014/main" id="{27630031-D7E4-4383-851E-2062F05BD53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6DAAC5B9-BCC9-4D6B-878F-570FA199999E}"/>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textlink="">
      <xdr:nvSpPr>
        <xdr:cNvPr id="132" name="債務償還比率平均値テキスト">
          <a:extLst>
            <a:ext uri="{FF2B5EF4-FFF2-40B4-BE49-F238E27FC236}">
              <a16:creationId xmlns:a16="http://schemas.microsoft.com/office/drawing/2014/main" id="{91CA4672-9835-41D9-95AA-2959FE3E6471}"/>
            </a:ext>
          </a:extLst>
        </xdr:cNvPr>
        <xdr:cNvSpPr txBox="1"/>
      </xdr:nvSpPr>
      <xdr:spPr>
        <a:xfrm>
          <a:off x="13379450" y="5411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textlink="">
      <xdr:nvSpPr>
        <xdr:cNvPr id="133" name="フローチャート: 判断 132">
          <a:extLst>
            <a:ext uri="{FF2B5EF4-FFF2-40B4-BE49-F238E27FC236}">
              <a16:creationId xmlns:a16="http://schemas.microsoft.com/office/drawing/2014/main" id="{7B61DD61-1B04-40F4-A591-BB9AF9D2F1A2}"/>
            </a:ext>
          </a:extLst>
        </xdr:cNvPr>
        <xdr:cNvSpPr/>
      </xdr:nvSpPr>
      <xdr:spPr>
        <a:xfrm>
          <a:off x="13293725" y="55507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textlink="">
      <xdr:nvSpPr>
        <xdr:cNvPr id="134" name="フローチャート: 判断 133">
          <a:extLst>
            <a:ext uri="{FF2B5EF4-FFF2-40B4-BE49-F238E27FC236}">
              <a16:creationId xmlns:a16="http://schemas.microsoft.com/office/drawing/2014/main" id="{C33D0C7F-275D-44E8-B654-955A0807CA98}"/>
            </a:ext>
          </a:extLst>
        </xdr:cNvPr>
        <xdr:cNvSpPr/>
      </xdr:nvSpPr>
      <xdr:spPr>
        <a:xfrm>
          <a:off x="12646025" y="5545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textlink="">
      <xdr:nvSpPr>
        <xdr:cNvPr id="135" name="フローチャート: 判断 134">
          <a:extLst>
            <a:ext uri="{FF2B5EF4-FFF2-40B4-BE49-F238E27FC236}">
              <a16:creationId xmlns:a16="http://schemas.microsoft.com/office/drawing/2014/main" id="{05CBB718-E83C-4EF6-8B4F-CD7DED2B27B0}"/>
            </a:ext>
          </a:extLst>
        </xdr:cNvPr>
        <xdr:cNvSpPr/>
      </xdr:nvSpPr>
      <xdr:spPr>
        <a:xfrm>
          <a:off x="11960225" y="55602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textlink="">
      <xdr:nvSpPr>
        <xdr:cNvPr id="136" name="フローチャート: 判断 135">
          <a:extLst>
            <a:ext uri="{FF2B5EF4-FFF2-40B4-BE49-F238E27FC236}">
              <a16:creationId xmlns:a16="http://schemas.microsoft.com/office/drawing/2014/main" id="{C3932B03-4660-4E3B-9ACA-E4A3C64E3691}"/>
            </a:ext>
          </a:extLst>
        </xdr:cNvPr>
        <xdr:cNvSpPr/>
      </xdr:nvSpPr>
      <xdr:spPr>
        <a:xfrm>
          <a:off x="11274425" y="56756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textlink="">
      <xdr:nvSpPr>
        <xdr:cNvPr id="137" name="フローチャート: 判断 136">
          <a:extLst>
            <a:ext uri="{FF2B5EF4-FFF2-40B4-BE49-F238E27FC236}">
              <a16:creationId xmlns:a16="http://schemas.microsoft.com/office/drawing/2014/main" id="{91E8B906-0550-4EF6-A1CA-C3E26973EE62}"/>
            </a:ext>
          </a:extLst>
        </xdr:cNvPr>
        <xdr:cNvSpPr/>
      </xdr:nvSpPr>
      <xdr:spPr>
        <a:xfrm>
          <a:off x="10588625" y="57611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38" name="テキスト ボックス 137">
          <a:extLst>
            <a:ext uri="{FF2B5EF4-FFF2-40B4-BE49-F238E27FC236}">
              <a16:creationId xmlns:a16="http://schemas.microsoft.com/office/drawing/2014/main" id="{306C3B75-195C-4895-9F98-68133A432C62}"/>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39" name="テキスト ボックス 138">
          <a:extLst>
            <a:ext uri="{FF2B5EF4-FFF2-40B4-BE49-F238E27FC236}">
              <a16:creationId xmlns:a16="http://schemas.microsoft.com/office/drawing/2014/main" id="{E80FFB4F-DC4B-4B0C-A5B2-8B6F01DBE75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0" name="テキスト ボックス 139">
          <a:extLst>
            <a:ext uri="{FF2B5EF4-FFF2-40B4-BE49-F238E27FC236}">
              <a16:creationId xmlns:a16="http://schemas.microsoft.com/office/drawing/2014/main" id="{A150FC63-956A-4E13-8B2D-028DDC91276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1" name="テキスト ボックス 140">
          <a:extLst>
            <a:ext uri="{FF2B5EF4-FFF2-40B4-BE49-F238E27FC236}">
              <a16:creationId xmlns:a16="http://schemas.microsoft.com/office/drawing/2014/main" id="{F5AC28E3-D393-4502-AB0B-9D309283261D}"/>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2" name="テキスト ボックス 141">
          <a:extLst>
            <a:ext uri="{FF2B5EF4-FFF2-40B4-BE49-F238E27FC236}">
              <a16:creationId xmlns:a16="http://schemas.microsoft.com/office/drawing/2014/main" id="{4AE84780-117E-43E4-BAAD-33CA5E8A91B0}"/>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82818</xdr:rowOff>
    </xdr:from>
    <xdr:to>
      <xdr:col>76</xdr:col>
      <xdr:colOff>73025</xdr:colOff>
      <xdr:row>32</xdr:row>
      <xdr:rowOff>12968</xdr:rowOff>
    </xdr:to>
    <xdr:sp textlink="">
      <xdr:nvSpPr>
        <xdr:cNvPr id="143" name="楕円 142">
          <a:extLst>
            <a:ext uri="{FF2B5EF4-FFF2-40B4-BE49-F238E27FC236}">
              <a16:creationId xmlns:a16="http://schemas.microsoft.com/office/drawing/2014/main" id="{8DA9CB80-E8CF-41DA-BF98-A5FF3021CF06}"/>
            </a:ext>
          </a:extLst>
        </xdr:cNvPr>
        <xdr:cNvSpPr/>
      </xdr:nvSpPr>
      <xdr:spPr>
        <a:xfrm>
          <a:off x="13293725" y="59248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61245</xdr:rowOff>
    </xdr:from>
    <xdr:ext cx="469744" cy="259045"/>
    <xdr:sp textlink="">
      <xdr:nvSpPr>
        <xdr:cNvPr id="144" name="債務償還比率該当値テキスト">
          <a:extLst>
            <a:ext uri="{FF2B5EF4-FFF2-40B4-BE49-F238E27FC236}">
              <a16:creationId xmlns:a16="http://schemas.microsoft.com/office/drawing/2014/main" id="{805364BF-F6B3-4BAE-BF54-227658E1A013}"/>
            </a:ext>
          </a:extLst>
        </xdr:cNvPr>
        <xdr:cNvSpPr txBox="1"/>
      </xdr:nvSpPr>
      <xdr:spPr>
        <a:xfrm>
          <a:off x="13379450" y="590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113453</xdr:rowOff>
    </xdr:from>
    <xdr:to>
      <xdr:col>72</xdr:col>
      <xdr:colOff>123825</xdr:colOff>
      <xdr:row>31</xdr:row>
      <xdr:rowOff>43603</xdr:rowOff>
    </xdr:to>
    <xdr:sp textlink="">
      <xdr:nvSpPr>
        <xdr:cNvPr id="145" name="楕円 144">
          <a:extLst>
            <a:ext uri="{FF2B5EF4-FFF2-40B4-BE49-F238E27FC236}">
              <a16:creationId xmlns:a16="http://schemas.microsoft.com/office/drawing/2014/main" id="{AD523A5C-DED1-4334-9630-59AA8DEE9FF6}"/>
            </a:ext>
          </a:extLst>
        </xdr:cNvPr>
        <xdr:cNvSpPr/>
      </xdr:nvSpPr>
      <xdr:spPr>
        <a:xfrm>
          <a:off x="12646025" y="57903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164253</xdr:rowOff>
    </xdr:from>
    <xdr:to>
      <xdr:col>76</xdr:col>
      <xdr:colOff>22225</xdr:colOff>
      <xdr:row>31</xdr:row>
      <xdr:rowOff>133618</xdr:rowOff>
    </xdr:to>
    <xdr:cxnSp macro="">
      <xdr:nvCxnSpPr>
        <xdr:cNvPr id="146" name="直線コネクタ 145">
          <a:extLst>
            <a:ext uri="{FF2B5EF4-FFF2-40B4-BE49-F238E27FC236}">
              <a16:creationId xmlns:a16="http://schemas.microsoft.com/office/drawing/2014/main" id="{B38AE3FE-D6C5-4C61-8A2B-E73CB78D954E}"/>
            </a:ext>
          </a:extLst>
        </xdr:cNvPr>
        <xdr:cNvCxnSpPr/>
      </xdr:nvCxnSpPr>
      <xdr:spPr>
        <a:xfrm>
          <a:off x="12693650" y="5837978"/>
          <a:ext cx="638175" cy="13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103138</xdr:rowOff>
    </xdr:from>
    <xdr:to>
      <xdr:col>68</xdr:col>
      <xdr:colOff>123825</xdr:colOff>
      <xdr:row>31</xdr:row>
      <xdr:rowOff>33288</xdr:rowOff>
    </xdr:to>
    <xdr:sp textlink="">
      <xdr:nvSpPr>
        <xdr:cNvPr id="147" name="楕円 146">
          <a:extLst>
            <a:ext uri="{FF2B5EF4-FFF2-40B4-BE49-F238E27FC236}">
              <a16:creationId xmlns:a16="http://schemas.microsoft.com/office/drawing/2014/main" id="{9C26FA40-ABD5-42DF-ABC3-31AA410B692D}"/>
            </a:ext>
          </a:extLst>
        </xdr:cNvPr>
        <xdr:cNvSpPr/>
      </xdr:nvSpPr>
      <xdr:spPr>
        <a:xfrm>
          <a:off x="11960225" y="578321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153938</xdr:rowOff>
    </xdr:from>
    <xdr:to>
      <xdr:col>72</xdr:col>
      <xdr:colOff>73025</xdr:colOff>
      <xdr:row>30</xdr:row>
      <xdr:rowOff>164253</xdr:rowOff>
    </xdr:to>
    <xdr:cxnSp macro="">
      <xdr:nvCxnSpPr>
        <xdr:cNvPr id="148" name="直線コネクタ 147">
          <a:extLst>
            <a:ext uri="{FF2B5EF4-FFF2-40B4-BE49-F238E27FC236}">
              <a16:creationId xmlns:a16="http://schemas.microsoft.com/office/drawing/2014/main" id="{6E32CCEF-92DD-4DBA-B61C-9B29B41F6BE9}"/>
            </a:ext>
          </a:extLst>
        </xdr:cNvPr>
        <xdr:cNvCxnSpPr/>
      </xdr:nvCxnSpPr>
      <xdr:spPr>
        <a:xfrm>
          <a:off x="12007850" y="5830838"/>
          <a:ext cx="685800" cy="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1496</xdr:rowOff>
    </xdr:from>
    <xdr:to>
      <xdr:col>64</xdr:col>
      <xdr:colOff>123825</xdr:colOff>
      <xdr:row>31</xdr:row>
      <xdr:rowOff>103096</xdr:rowOff>
    </xdr:to>
    <xdr:sp textlink="">
      <xdr:nvSpPr>
        <xdr:cNvPr id="149" name="楕円 148">
          <a:extLst>
            <a:ext uri="{FF2B5EF4-FFF2-40B4-BE49-F238E27FC236}">
              <a16:creationId xmlns:a16="http://schemas.microsoft.com/office/drawing/2014/main" id="{456D937F-B3CF-4408-8208-8E6C3E6A356F}"/>
            </a:ext>
          </a:extLst>
        </xdr:cNvPr>
        <xdr:cNvSpPr/>
      </xdr:nvSpPr>
      <xdr:spPr>
        <a:xfrm>
          <a:off x="11274425" y="584032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153938</xdr:rowOff>
    </xdr:from>
    <xdr:to>
      <xdr:col>68</xdr:col>
      <xdr:colOff>73025</xdr:colOff>
      <xdr:row>31</xdr:row>
      <xdr:rowOff>52296</xdr:rowOff>
    </xdr:to>
    <xdr:cxnSp macro="">
      <xdr:nvCxnSpPr>
        <xdr:cNvPr id="150" name="直線コネクタ 149">
          <a:extLst>
            <a:ext uri="{FF2B5EF4-FFF2-40B4-BE49-F238E27FC236}">
              <a16:creationId xmlns:a16="http://schemas.microsoft.com/office/drawing/2014/main" id="{EF0ECCD2-0A56-483C-AB53-BE6677298A06}"/>
            </a:ext>
          </a:extLst>
        </xdr:cNvPr>
        <xdr:cNvCxnSpPr/>
      </xdr:nvCxnSpPr>
      <xdr:spPr>
        <a:xfrm flipV="1">
          <a:off x="11322050" y="5830838"/>
          <a:ext cx="6858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41317</xdr:rowOff>
    </xdr:from>
    <xdr:to>
      <xdr:col>60</xdr:col>
      <xdr:colOff>123825</xdr:colOff>
      <xdr:row>31</xdr:row>
      <xdr:rowOff>142917</xdr:rowOff>
    </xdr:to>
    <xdr:sp textlink="">
      <xdr:nvSpPr>
        <xdr:cNvPr id="151" name="楕円 150">
          <a:extLst>
            <a:ext uri="{FF2B5EF4-FFF2-40B4-BE49-F238E27FC236}">
              <a16:creationId xmlns:a16="http://schemas.microsoft.com/office/drawing/2014/main" id="{D1B0B579-CDD7-4E5C-BC00-1066EAB00D51}"/>
            </a:ext>
          </a:extLst>
        </xdr:cNvPr>
        <xdr:cNvSpPr/>
      </xdr:nvSpPr>
      <xdr:spPr>
        <a:xfrm>
          <a:off x="10588625" y="58833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52296</xdr:rowOff>
    </xdr:from>
    <xdr:to>
      <xdr:col>64</xdr:col>
      <xdr:colOff>73025</xdr:colOff>
      <xdr:row>31</xdr:row>
      <xdr:rowOff>92117</xdr:rowOff>
    </xdr:to>
    <xdr:cxnSp macro="">
      <xdr:nvCxnSpPr>
        <xdr:cNvPr id="152" name="直線コネクタ 151">
          <a:extLst>
            <a:ext uri="{FF2B5EF4-FFF2-40B4-BE49-F238E27FC236}">
              <a16:creationId xmlns:a16="http://schemas.microsoft.com/office/drawing/2014/main" id="{4D1D6CAF-53DA-4B57-84C9-74E83893A35E}"/>
            </a:ext>
          </a:extLst>
        </xdr:cNvPr>
        <xdr:cNvCxnSpPr/>
      </xdr:nvCxnSpPr>
      <xdr:spPr>
        <a:xfrm flipV="1">
          <a:off x="10636250" y="5887946"/>
          <a:ext cx="6858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textlink="">
      <xdr:nvSpPr>
        <xdr:cNvPr id="153" name="n_1aveValue債務償還比率">
          <a:extLst>
            <a:ext uri="{FF2B5EF4-FFF2-40B4-BE49-F238E27FC236}">
              <a16:creationId xmlns:a16="http://schemas.microsoft.com/office/drawing/2014/main" id="{CE781273-7F7F-4097-9EF4-E161A7E57EE8}"/>
            </a:ext>
          </a:extLst>
        </xdr:cNvPr>
        <xdr:cNvSpPr txBox="1"/>
      </xdr:nvSpPr>
      <xdr:spPr>
        <a:xfrm>
          <a:off x="12465127" y="534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textlink="">
      <xdr:nvSpPr>
        <xdr:cNvPr id="154" name="n_2aveValue債務償還比率">
          <a:extLst>
            <a:ext uri="{FF2B5EF4-FFF2-40B4-BE49-F238E27FC236}">
              <a16:creationId xmlns:a16="http://schemas.microsoft.com/office/drawing/2014/main" id="{AFFE7CA8-B6DF-448E-848D-8DE692FF5CBF}"/>
            </a:ext>
          </a:extLst>
        </xdr:cNvPr>
        <xdr:cNvSpPr txBox="1"/>
      </xdr:nvSpPr>
      <xdr:spPr>
        <a:xfrm>
          <a:off x="11788852" y="535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textlink="">
      <xdr:nvSpPr>
        <xdr:cNvPr id="155" name="n_3aveValue債務償還比率">
          <a:extLst>
            <a:ext uri="{FF2B5EF4-FFF2-40B4-BE49-F238E27FC236}">
              <a16:creationId xmlns:a16="http://schemas.microsoft.com/office/drawing/2014/main" id="{12ECD5A1-83FB-4977-AA8A-376742B9FA86}"/>
            </a:ext>
          </a:extLst>
        </xdr:cNvPr>
        <xdr:cNvSpPr txBox="1"/>
      </xdr:nvSpPr>
      <xdr:spPr>
        <a:xfrm>
          <a:off x="11103052" y="54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textlink="">
      <xdr:nvSpPr>
        <xdr:cNvPr id="156" name="n_4aveValue債務償還比率">
          <a:extLst>
            <a:ext uri="{FF2B5EF4-FFF2-40B4-BE49-F238E27FC236}">
              <a16:creationId xmlns:a16="http://schemas.microsoft.com/office/drawing/2014/main" id="{6D6C1D5B-7ABC-4D53-8D8B-E2D45C0F6516}"/>
            </a:ext>
          </a:extLst>
        </xdr:cNvPr>
        <xdr:cNvSpPr txBox="1"/>
      </xdr:nvSpPr>
      <xdr:spPr>
        <a:xfrm>
          <a:off x="10417252" y="554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34730</xdr:rowOff>
    </xdr:from>
    <xdr:ext cx="469744" cy="259045"/>
    <xdr:sp textlink="">
      <xdr:nvSpPr>
        <xdr:cNvPr id="157" name="n_1mainValue債務償還比率">
          <a:extLst>
            <a:ext uri="{FF2B5EF4-FFF2-40B4-BE49-F238E27FC236}">
              <a16:creationId xmlns:a16="http://schemas.microsoft.com/office/drawing/2014/main" id="{2F302D7F-DE1B-44EF-987F-2CB705B710EC}"/>
            </a:ext>
          </a:extLst>
        </xdr:cNvPr>
        <xdr:cNvSpPr txBox="1"/>
      </xdr:nvSpPr>
      <xdr:spPr>
        <a:xfrm>
          <a:off x="12465127" y="587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24415</xdr:rowOff>
    </xdr:from>
    <xdr:ext cx="469744" cy="259045"/>
    <xdr:sp textlink="">
      <xdr:nvSpPr>
        <xdr:cNvPr id="158" name="n_2mainValue債務償還比率">
          <a:extLst>
            <a:ext uri="{FF2B5EF4-FFF2-40B4-BE49-F238E27FC236}">
              <a16:creationId xmlns:a16="http://schemas.microsoft.com/office/drawing/2014/main" id="{AC907330-8502-46C9-B265-15FE69A278B0}"/>
            </a:ext>
          </a:extLst>
        </xdr:cNvPr>
        <xdr:cNvSpPr txBox="1"/>
      </xdr:nvSpPr>
      <xdr:spPr>
        <a:xfrm>
          <a:off x="11788852" y="586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94223</xdr:rowOff>
    </xdr:from>
    <xdr:ext cx="469744" cy="259045"/>
    <xdr:sp textlink="">
      <xdr:nvSpPr>
        <xdr:cNvPr id="159" name="n_3mainValue債務償還比率">
          <a:extLst>
            <a:ext uri="{FF2B5EF4-FFF2-40B4-BE49-F238E27FC236}">
              <a16:creationId xmlns:a16="http://schemas.microsoft.com/office/drawing/2014/main" id="{D4181795-9BC8-46A2-8A1A-FE677E06DF77}"/>
            </a:ext>
          </a:extLst>
        </xdr:cNvPr>
        <xdr:cNvSpPr txBox="1"/>
      </xdr:nvSpPr>
      <xdr:spPr>
        <a:xfrm>
          <a:off x="11103052" y="593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134044</xdr:rowOff>
    </xdr:from>
    <xdr:ext cx="469744" cy="259045"/>
    <xdr:sp textlink="">
      <xdr:nvSpPr>
        <xdr:cNvPr id="160" name="n_4mainValue債務償還比率">
          <a:extLst>
            <a:ext uri="{FF2B5EF4-FFF2-40B4-BE49-F238E27FC236}">
              <a16:creationId xmlns:a16="http://schemas.microsoft.com/office/drawing/2014/main" id="{3D9E0569-C62D-42E9-9F8A-6D94C8FED5D0}"/>
            </a:ext>
          </a:extLst>
        </xdr:cNvPr>
        <xdr:cNvSpPr txBox="1"/>
      </xdr:nvSpPr>
      <xdr:spPr>
        <a:xfrm>
          <a:off x="10417252" y="59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1" name="正方形/長方形 160">
          <a:extLst>
            <a:ext uri="{FF2B5EF4-FFF2-40B4-BE49-F238E27FC236}">
              <a16:creationId xmlns:a16="http://schemas.microsoft.com/office/drawing/2014/main" id="{734737CC-B200-44CC-9AC0-BEBE533CB28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2" name="正方形/長方形 161">
          <a:extLst>
            <a:ext uri="{FF2B5EF4-FFF2-40B4-BE49-F238E27FC236}">
              <a16:creationId xmlns:a16="http://schemas.microsoft.com/office/drawing/2014/main" id="{B3710AC3-8AC2-4FDC-A828-2A0C59AEFBF4}"/>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3" name="テキスト ボックス 162">
          <a:extLst>
            <a:ext uri="{FF2B5EF4-FFF2-40B4-BE49-F238E27FC236}">
              <a16:creationId xmlns:a16="http://schemas.microsoft.com/office/drawing/2014/main" id="{7F6A5A3E-7169-452A-9D2E-136931791317}"/>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4" name="テキスト ボックス 163">
          <a:extLst>
            <a:ext uri="{FF2B5EF4-FFF2-40B4-BE49-F238E27FC236}">
              <a16:creationId xmlns:a16="http://schemas.microsoft.com/office/drawing/2014/main" id="{AC858A3F-41CA-4075-B545-2B12034119A5}"/>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5" name="テキスト ボックス 164">
          <a:extLst>
            <a:ext uri="{FF2B5EF4-FFF2-40B4-BE49-F238E27FC236}">
              <a16:creationId xmlns:a16="http://schemas.microsoft.com/office/drawing/2014/main" id="{1610BC31-0C05-4298-90FA-2F24F92A39B1}"/>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6" name="テキスト ボックス 165">
          <a:extLst>
            <a:ext uri="{FF2B5EF4-FFF2-40B4-BE49-F238E27FC236}">
              <a16:creationId xmlns:a16="http://schemas.microsoft.com/office/drawing/2014/main" id="{6EFEB025-3820-4750-B0E9-5B421F75891D}"/>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74E2A62C-2722-4C1B-BA77-88229507405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D568C087-8988-4EE1-ACE2-83380EBF178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3D607EBC-1D4E-4DC8-9E42-5D1D44ABDB7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22F87033-7CEF-46AC-9228-ECB28A279D6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A54CCAC7-7909-477A-AA00-0D9A3CA9370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F4A04C4B-7679-49A0-BD2D-4724187DFF1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6AB5C219-F64C-4E28-820A-010243DEBE9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CDCA1E97-B6A3-4503-B081-339B0CD8F59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EE8F3182-29AC-4809-A23C-CCF2E3BD146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A1552E4F-AFA9-46EF-BF33-A4CBC4775C17}"/>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9,734
9,631
419.29
16,225,379
15,787,528
339,382
7,016,526
15,799,885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D0626649-4A49-462D-AAF8-51C77B518CCA}"/>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75BB8113-F057-4BEB-A8EC-A451E9D54CAB}"/>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85E0AACD-1526-45A3-BF3F-DB509D1AFDCD}"/>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E92B44D-0D97-4CBA-90FA-EDBAB0BE5DD1}"/>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FB1D95C5-6EDE-437A-9EF6-8F6F10F79F6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A4226A38-42CA-4510-A738-72FB64ECD390}"/>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AA4333CA-DCD6-48B8-AA1F-2624D855BB4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33C58EE6-7786-42D3-93B9-3F0E16396C8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76A144B1-2935-4272-B163-DE36B4F07FD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EBB8139B-BBCC-4E75-AA64-018DCEF2C0A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A9D9DF-FF1E-4EC6-850E-C1354E510CB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31224736-2FEC-411A-A950-5FD9006CB0C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C245EE71-1095-4051-AADA-1D1D7341795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46F2FE-D18C-4BD5-A3EE-C26ECC7950B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9CA5658-4C1A-4D9D-91D4-B4B37FC9726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A05B9D5-5EEF-4625-BCB7-1B325545F40C}"/>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605167-D1F8-49F6-920E-531F169A959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EEAA37BB-6489-4CB6-B5E7-F485AB0EE3D5}"/>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3E8D7094-FD59-4964-9309-AEF911CADC79}"/>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B63BFE77-34F3-43E8-9D44-DD4A90F7F3A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02E9505C-3999-4509-B0E3-B1FFEBAA4AA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B8AA4448-9741-4254-A29F-8625F342FAA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65531DF5-9580-4DB9-9A2A-5B7016BE1AD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B460FABA-CD04-4D6E-9182-B5CB076D194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5B035EA4-9F04-4D1A-9853-061D8998F75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D7D73C9E-EF94-4F72-818D-370418DFAA3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7BB00E8E-5C7C-406B-B3D1-26FA0887BD0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0D2732C7-C064-40F9-9E17-CA903EFE86E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2C6F54D9-5B16-4980-9F86-243A46D3AA87}"/>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02CCC6B9-C92E-43CA-B401-F75614B8E29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DBFB7DB-B8FC-4B42-B9A3-1FE72C91E801}"/>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536390A8-86CD-4A29-BB35-4905C90F10CD}"/>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BCB0433-FE4D-498E-8226-9743781FF123}"/>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C880ECA9-194B-4ABB-B78C-C03BD9C2A147}"/>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357C055-D5C4-4B44-A0A5-76295A3B4BE7}"/>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C2D61F57-3D53-48C3-AA15-223337597B30}"/>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6D5F12F-D815-41A7-AC1A-F26DE90F1645}"/>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1EEB2EA6-3347-4DDC-9C34-E6C3A75D43F6}"/>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EB041DC-ECDE-48A6-A529-1F689B0B460C}"/>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FE2084D9-0263-4840-82BA-4BC768ED585E}"/>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48F07BD-63BE-44D8-AD81-BBCFAE562777}"/>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47366716-2401-4082-AF15-4DBCCB539DE1}"/>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1D3B0EA-893F-4291-BC37-300C99FD203D}"/>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textlink="">
      <xdr:nvSpPr>
        <xdr:cNvPr id="55" name="テキスト ボックス 54">
          <a:extLst>
            <a:ext uri="{FF2B5EF4-FFF2-40B4-BE49-F238E27FC236}">
              <a16:creationId xmlns:a16="http://schemas.microsoft.com/office/drawing/2014/main" id="{AA5852C5-CC4E-4796-A732-1D1A1D3C7A4E}"/>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95AE120-886D-4FBC-B3E4-66703993350A}"/>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7" name="テキスト ボックス 56">
          <a:extLst>
            <a:ext uri="{FF2B5EF4-FFF2-40B4-BE49-F238E27FC236}">
              <a16:creationId xmlns:a16="http://schemas.microsoft.com/office/drawing/2014/main" id="{91B36D15-EF08-42A2-A00E-E29A132525F7}"/>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8" name="【道路】&#10;有形固定資産減価償却率グラフ枠">
          <a:extLst>
            <a:ext uri="{FF2B5EF4-FFF2-40B4-BE49-F238E27FC236}">
              <a16:creationId xmlns:a16="http://schemas.microsoft.com/office/drawing/2014/main" id="{BF4A39CB-0111-48B0-8C86-1BF4DF2A60F3}"/>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26AC2BD7-37FA-4443-B0BB-878A11C5A671}"/>
            </a:ext>
          </a:extLst>
        </xdr:cNvPr>
        <xdr:cNvCxnSpPr/>
      </xdr:nvCxnSpPr>
      <xdr:spPr>
        <a:xfrm flipV="1">
          <a:off x="4180840" y="5411289"/>
          <a:ext cx="0" cy="140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textlink="">
      <xdr:nvSpPr>
        <xdr:cNvPr id="60" name="【道路】&#10;有形固定資産減価償却率最小値テキスト">
          <a:extLst>
            <a:ext uri="{FF2B5EF4-FFF2-40B4-BE49-F238E27FC236}">
              <a16:creationId xmlns:a16="http://schemas.microsoft.com/office/drawing/2014/main" id="{F0AA59F5-BE61-4D60-89BB-4BF393B0E9CA}"/>
            </a:ext>
          </a:extLst>
        </xdr:cNvPr>
        <xdr:cNvSpPr txBox="1"/>
      </xdr:nvSpPr>
      <xdr:spPr>
        <a:xfrm>
          <a:off x="4219575" y="682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D1047001-FFC4-49BC-A48F-6ED44CB65A7A}"/>
            </a:ext>
          </a:extLst>
        </xdr:cNvPr>
        <xdr:cNvCxnSpPr/>
      </xdr:nvCxnSpPr>
      <xdr:spPr>
        <a:xfrm>
          <a:off x="4105275" y="68180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textlink="">
      <xdr:nvSpPr>
        <xdr:cNvPr id="62" name="【道路】&#10;有形固定資産減価償却率最大値テキスト">
          <a:extLst>
            <a:ext uri="{FF2B5EF4-FFF2-40B4-BE49-F238E27FC236}">
              <a16:creationId xmlns:a16="http://schemas.microsoft.com/office/drawing/2014/main" id="{4307355C-02C2-4772-9B3F-A4A6181BBBAC}"/>
            </a:ext>
          </a:extLst>
        </xdr:cNvPr>
        <xdr:cNvSpPr txBox="1"/>
      </xdr:nvSpPr>
      <xdr:spPr>
        <a:xfrm>
          <a:off x="4219575" y="5199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51F40BD7-2991-4322-826C-BB48BD99949F}"/>
            </a:ext>
          </a:extLst>
        </xdr:cNvPr>
        <xdr:cNvCxnSpPr/>
      </xdr:nvCxnSpPr>
      <xdr:spPr>
        <a:xfrm>
          <a:off x="4105275" y="54112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59344</xdr:rowOff>
    </xdr:from>
    <xdr:ext cx="405111" cy="259045"/>
    <xdr:sp textlink="">
      <xdr:nvSpPr>
        <xdr:cNvPr id="64" name="【道路】&#10;有形固定資産減価償却率平均値テキスト">
          <a:extLst>
            <a:ext uri="{FF2B5EF4-FFF2-40B4-BE49-F238E27FC236}">
              <a16:creationId xmlns:a16="http://schemas.microsoft.com/office/drawing/2014/main" id="{B161D1EE-9964-4A3A-A3F7-9D18A19965CB}"/>
            </a:ext>
          </a:extLst>
        </xdr:cNvPr>
        <xdr:cNvSpPr txBox="1"/>
      </xdr:nvSpPr>
      <xdr:spPr>
        <a:xfrm>
          <a:off x="4219575" y="5898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textlink="">
      <xdr:nvSpPr>
        <xdr:cNvPr id="65" name="フローチャート: 判断 64">
          <a:extLst>
            <a:ext uri="{FF2B5EF4-FFF2-40B4-BE49-F238E27FC236}">
              <a16:creationId xmlns:a16="http://schemas.microsoft.com/office/drawing/2014/main" id="{E3D470CB-5979-4537-A65B-ACB8FC38A71B}"/>
            </a:ext>
          </a:extLst>
        </xdr:cNvPr>
        <xdr:cNvSpPr/>
      </xdr:nvSpPr>
      <xdr:spPr>
        <a:xfrm>
          <a:off x="4124325" y="592291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textlink="">
      <xdr:nvSpPr>
        <xdr:cNvPr id="66" name="フローチャート: 判断 65">
          <a:extLst>
            <a:ext uri="{FF2B5EF4-FFF2-40B4-BE49-F238E27FC236}">
              <a16:creationId xmlns:a16="http://schemas.microsoft.com/office/drawing/2014/main" id="{FD50EA25-FCC7-4B69-AEA8-2AD00C7C8EE3}"/>
            </a:ext>
          </a:extLst>
        </xdr:cNvPr>
        <xdr:cNvSpPr/>
      </xdr:nvSpPr>
      <xdr:spPr>
        <a:xfrm>
          <a:off x="3381375" y="5906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textlink="">
      <xdr:nvSpPr>
        <xdr:cNvPr id="67" name="フローチャート: 判断 66">
          <a:extLst>
            <a:ext uri="{FF2B5EF4-FFF2-40B4-BE49-F238E27FC236}">
              <a16:creationId xmlns:a16="http://schemas.microsoft.com/office/drawing/2014/main" id="{405C9E41-17C9-4F26-8ACE-30C27B1B608C}"/>
            </a:ext>
          </a:extLst>
        </xdr:cNvPr>
        <xdr:cNvSpPr/>
      </xdr:nvSpPr>
      <xdr:spPr>
        <a:xfrm>
          <a:off x="2571750" y="590350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textlink="">
      <xdr:nvSpPr>
        <xdr:cNvPr id="68" name="フローチャート: 判断 67">
          <a:extLst>
            <a:ext uri="{FF2B5EF4-FFF2-40B4-BE49-F238E27FC236}">
              <a16:creationId xmlns:a16="http://schemas.microsoft.com/office/drawing/2014/main" id="{C54EA0F3-E343-4435-990B-A0CE81C8B2C8}"/>
            </a:ext>
          </a:extLst>
        </xdr:cNvPr>
        <xdr:cNvSpPr/>
      </xdr:nvSpPr>
      <xdr:spPr>
        <a:xfrm>
          <a:off x="1781175" y="578221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textlink="">
      <xdr:nvSpPr>
        <xdr:cNvPr id="69" name="フローチャート: 判断 68">
          <a:extLst>
            <a:ext uri="{FF2B5EF4-FFF2-40B4-BE49-F238E27FC236}">
              <a16:creationId xmlns:a16="http://schemas.microsoft.com/office/drawing/2014/main" id="{E38D85FC-42A5-4906-B402-D2E2CF2BFCAE}"/>
            </a:ext>
          </a:extLst>
        </xdr:cNvPr>
        <xdr:cNvSpPr/>
      </xdr:nvSpPr>
      <xdr:spPr>
        <a:xfrm>
          <a:off x="981075" y="57365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70" name="テキスト ボックス 69">
          <a:extLst>
            <a:ext uri="{FF2B5EF4-FFF2-40B4-BE49-F238E27FC236}">
              <a16:creationId xmlns:a16="http://schemas.microsoft.com/office/drawing/2014/main" id="{2F3ADC5E-9141-458F-811D-7E01289616F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1" name="テキスト ボックス 70">
          <a:extLst>
            <a:ext uri="{FF2B5EF4-FFF2-40B4-BE49-F238E27FC236}">
              <a16:creationId xmlns:a16="http://schemas.microsoft.com/office/drawing/2014/main" id="{0861634F-94ED-4EF7-9E99-2C9E5B0C410E}"/>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2" name="テキスト ボックス 71">
          <a:extLst>
            <a:ext uri="{FF2B5EF4-FFF2-40B4-BE49-F238E27FC236}">
              <a16:creationId xmlns:a16="http://schemas.microsoft.com/office/drawing/2014/main" id="{5D821DA5-FD1D-4B24-8A29-1DCF0A56D14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3" name="テキスト ボックス 72">
          <a:extLst>
            <a:ext uri="{FF2B5EF4-FFF2-40B4-BE49-F238E27FC236}">
              <a16:creationId xmlns:a16="http://schemas.microsoft.com/office/drawing/2014/main" id="{B3FEAE84-DB77-4CA9-ADDB-794D0CC2424A}"/>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4" name="テキスト ボックス 73">
          <a:extLst>
            <a:ext uri="{FF2B5EF4-FFF2-40B4-BE49-F238E27FC236}">
              <a16:creationId xmlns:a16="http://schemas.microsoft.com/office/drawing/2014/main" id="{1B84F81B-9D94-4AFD-9D7D-05EEEA42FE2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115207</xdr:rowOff>
    </xdr:from>
    <xdr:to>
      <xdr:col>24</xdr:col>
      <xdr:colOff>114300</xdr:colOff>
      <xdr:row>36</xdr:row>
      <xdr:rowOff>45357</xdr:rowOff>
    </xdr:to>
    <xdr:sp textlink="">
      <xdr:nvSpPr>
        <xdr:cNvPr id="75" name="楕円 74">
          <a:extLst>
            <a:ext uri="{FF2B5EF4-FFF2-40B4-BE49-F238E27FC236}">
              <a16:creationId xmlns:a16="http://schemas.microsoft.com/office/drawing/2014/main" id="{A8D46CF7-7B74-4856-8FCA-58EF451F9354}"/>
            </a:ext>
          </a:extLst>
        </xdr:cNvPr>
        <xdr:cNvSpPr/>
      </xdr:nvSpPr>
      <xdr:spPr>
        <a:xfrm>
          <a:off x="4124325" y="57921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138084</xdr:rowOff>
    </xdr:from>
    <xdr:ext cx="405111" cy="259045"/>
    <xdr:sp textlink="">
      <xdr:nvSpPr>
        <xdr:cNvPr id="76" name="【道路】&#10;有形固定資産減価償却率該当値テキスト">
          <a:extLst>
            <a:ext uri="{FF2B5EF4-FFF2-40B4-BE49-F238E27FC236}">
              <a16:creationId xmlns:a16="http://schemas.microsoft.com/office/drawing/2014/main" id="{C832CB88-F8C1-4296-9130-26F40A425DBD}"/>
            </a:ext>
          </a:extLst>
        </xdr:cNvPr>
        <xdr:cNvSpPr txBox="1"/>
      </xdr:nvSpPr>
      <xdr:spPr>
        <a:xfrm>
          <a:off x="4219575"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53158</xdr:rowOff>
    </xdr:from>
    <xdr:to>
      <xdr:col>20</xdr:col>
      <xdr:colOff>38100</xdr:colOff>
      <xdr:row>35</xdr:row>
      <xdr:rowOff>154758</xdr:rowOff>
    </xdr:to>
    <xdr:sp textlink="">
      <xdr:nvSpPr>
        <xdr:cNvPr id="77" name="楕円 76">
          <a:extLst>
            <a:ext uri="{FF2B5EF4-FFF2-40B4-BE49-F238E27FC236}">
              <a16:creationId xmlns:a16="http://schemas.microsoft.com/office/drawing/2014/main" id="{196C29DE-5916-40AE-B55B-B1CA941FA62B}"/>
            </a:ext>
          </a:extLst>
        </xdr:cNvPr>
        <xdr:cNvSpPr/>
      </xdr:nvSpPr>
      <xdr:spPr>
        <a:xfrm>
          <a:off x="3381375" y="57268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103958</xdr:rowOff>
    </xdr:from>
    <xdr:to>
      <xdr:col>24</xdr:col>
      <xdr:colOff>63500</xdr:colOff>
      <xdr:row>35</xdr:row>
      <xdr:rowOff>166007</xdr:rowOff>
    </xdr:to>
    <xdr:cxnSp macro="">
      <xdr:nvCxnSpPr>
        <xdr:cNvPr id="78" name="直線コネクタ 77">
          <a:extLst>
            <a:ext uri="{FF2B5EF4-FFF2-40B4-BE49-F238E27FC236}">
              <a16:creationId xmlns:a16="http://schemas.microsoft.com/office/drawing/2014/main" id="{56893EEC-9980-4AAB-B2A5-45DBE061B942}"/>
            </a:ext>
          </a:extLst>
        </xdr:cNvPr>
        <xdr:cNvCxnSpPr/>
      </xdr:nvCxnSpPr>
      <xdr:spPr>
        <a:xfrm>
          <a:off x="3429000" y="5784033"/>
          <a:ext cx="752475" cy="5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165826</xdr:rowOff>
    </xdr:from>
    <xdr:to>
      <xdr:col>15</xdr:col>
      <xdr:colOff>101600</xdr:colOff>
      <xdr:row>35</xdr:row>
      <xdr:rowOff>95976</xdr:rowOff>
    </xdr:to>
    <xdr:sp textlink="">
      <xdr:nvSpPr>
        <xdr:cNvPr id="79" name="楕円 78">
          <a:extLst>
            <a:ext uri="{FF2B5EF4-FFF2-40B4-BE49-F238E27FC236}">
              <a16:creationId xmlns:a16="http://schemas.microsoft.com/office/drawing/2014/main" id="{203D6446-76FB-4DD6-81DC-593F6732D586}"/>
            </a:ext>
          </a:extLst>
        </xdr:cNvPr>
        <xdr:cNvSpPr/>
      </xdr:nvSpPr>
      <xdr:spPr>
        <a:xfrm>
          <a:off x="2571750" y="56776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45176</xdr:rowOff>
    </xdr:from>
    <xdr:to>
      <xdr:col>19</xdr:col>
      <xdr:colOff>177800</xdr:colOff>
      <xdr:row>35</xdr:row>
      <xdr:rowOff>103958</xdr:rowOff>
    </xdr:to>
    <xdr:cxnSp macro="">
      <xdr:nvCxnSpPr>
        <xdr:cNvPr id="80" name="直線コネクタ 79">
          <a:extLst>
            <a:ext uri="{FF2B5EF4-FFF2-40B4-BE49-F238E27FC236}">
              <a16:creationId xmlns:a16="http://schemas.microsoft.com/office/drawing/2014/main" id="{2D7B3B9B-9133-4F3D-A85A-7D89C89211AE}"/>
            </a:ext>
          </a:extLst>
        </xdr:cNvPr>
        <xdr:cNvCxnSpPr/>
      </xdr:nvCxnSpPr>
      <xdr:spPr>
        <a:xfrm>
          <a:off x="2619375" y="5725251"/>
          <a:ext cx="809625"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107043</xdr:rowOff>
    </xdr:from>
    <xdr:to>
      <xdr:col>10</xdr:col>
      <xdr:colOff>165100</xdr:colOff>
      <xdr:row>35</xdr:row>
      <xdr:rowOff>37193</xdr:rowOff>
    </xdr:to>
    <xdr:sp textlink="">
      <xdr:nvSpPr>
        <xdr:cNvPr id="81" name="楕円 80">
          <a:extLst>
            <a:ext uri="{FF2B5EF4-FFF2-40B4-BE49-F238E27FC236}">
              <a16:creationId xmlns:a16="http://schemas.microsoft.com/office/drawing/2014/main" id="{EEDBF493-E4FA-425A-842E-944858F6B645}"/>
            </a:ext>
          </a:extLst>
        </xdr:cNvPr>
        <xdr:cNvSpPr/>
      </xdr:nvSpPr>
      <xdr:spPr>
        <a:xfrm>
          <a:off x="1781175" y="56188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157843</xdr:rowOff>
    </xdr:from>
    <xdr:to>
      <xdr:col>15</xdr:col>
      <xdr:colOff>50800</xdr:colOff>
      <xdr:row>35</xdr:row>
      <xdr:rowOff>45176</xdr:rowOff>
    </xdr:to>
    <xdr:cxnSp macro="">
      <xdr:nvCxnSpPr>
        <xdr:cNvPr id="82" name="直線コネクタ 81">
          <a:extLst>
            <a:ext uri="{FF2B5EF4-FFF2-40B4-BE49-F238E27FC236}">
              <a16:creationId xmlns:a16="http://schemas.microsoft.com/office/drawing/2014/main" id="{B2C03BC1-932F-44C7-A3DA-816CFF2C20B6}"/>
            </a:ext>
          </a:extLst>
        </xdr:cNvPr>
        <xdr:cNvCxnSpPr/>
      </xdr:nvCxnSpPr>
      <xdr:spPr>
        <a:xfrm>
          <a:off x="1828800" y="5675993"/>
          <a:ext cx="790575"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44994</xdr:rowOff>
    </xdr:from>
    <xdr:to>
      <xdr:col>6</xdr:col>
      <xdr:colOff>38100</xdr:colOff>
      <xdr:row>34</xdr:row>
      <xdr:rowOff>146594</xdr:rowOff>
    </xdr:to>
    <xdr:sp textlink="">
      <xdr:nvSpPr>
        <xdr:cNvPr id="83" name="楕円 82">
          <a:extLst>
            <a:ext uri="{FF2B5EF4-FFF2-40B4-BE49-F238E27FC236}">
              <a16:creationId xmlns:a16="http://schemas.microsoft.com/office/drawing/2014/main" id="{740797A4-350A-48A6-9471-F90154D8D0E0}"/>
            </a:ext>
          </a:extLst>
        </xdr:cNvPr>
        <xdr:cNvSpPr/>
      </xdr:nvSpPr>
      <xdr:spPr>
        <a:xfrm>
          <a:off x="981075" y="55631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95794</xdr:rowOff>
    </xdr:from>
    <xdr:to>
      <xdr:col>10</xdr:col>
      <xdr:colOff>114300</xdr:colOff>
      <xdr:row>34</xdr:row>
      <xdr:rowOff>157843</xdr:rowOff>
    </xdr:to>
    <xdr:cxnSp macro="">
      <xdr:nvCxnSpPr>
        <xdr:cNvPr id="84" name="直線コネクタ 83">
          <a:extLst>
            <a:ext uri="{FF2B5EF4-FFF2-40B4-BE49-F238E27FC236}">
              <a16:creationId xmlns:a16="http://schemas.microsoft.com/office/drawing/2014/main" id="{07DC4AF2-68B9-4AB6-A758-B10060CFF58B}"/>
            </a:ext>
          </a:extLst>
        </xdr:cNvPr>
        <xdr:cNvCxnSpPr/>
      </xdr:nvCxnSpPr>
      <xdr:spPr>
        <a:xfrm>
          <a:off x="1028700" y="5610769"/>
          <a:ext cx="800100"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163847</xdr:rowOff>
    </xdr:from>
    <xdr:ext cx="405111" cy="259045"/>
    <xdr:sp textlink="">
      <xdr:nvSpPr>
        <xdr:cNvPr id="85" name="n_1aveValue【道路】&#10;有形固定資産減価償却率">
          <a:extLst>
            <a:ext uri="{FF2B5EF4-FFF2-40B4-BE49-F238E27FC236}">
              <a16:creationId xmlns:a16="http://schemas.microsoft.com/office/drawing/2014/main" id="{5BB22F0B-8DEE-4715-BC0C-B50E206C6CF5}"/>
            </a:ext>
          </a:extLst>
        </xdr:cNvPr>
        <xdr:cNvSpPr txBox="1"/>
      </xdr:nvSpPr>
      <xdr:spPr>
        <a:xfrm>
          <a:off x="32391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textlink="">
      <xdr:nvSpPr>
        <xdr:cNvPr id="86" name="n_2aveValue【道路】&#10;有形固定資産減価償却率">
          <a:extLst>
            <a:ext uri="{FF2B5EF4-FFF2-40B4-BE49-F238E27FC236}">
              <a16:creationId xmlns:a16="http://schemas.microsoft.com/office/drawing/2014/main" id="{473ED368-0F88-47FF-8D2D-321F9A2F6B5F}"/>
            </a:ext>
          </a:extLst>
        </xdr:cNvPr>
        <xdr:cNvSpPr txBox="1"/>
      </xdr:nvSpPr>
      <xdr:spPr>
        <a:xfrm>
          <a:off x="2439044" y="6002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23421</xdr:rowOff>
    </xdr:from>
    <xdr:ext cx="405111" cy="259045"/>
    <xdr:sp textlink="">
      <xdr:nvSpPr>
        <xdr:cNvPr id="87" name="n_3aveValue【道路】&#10;有形固定資産減価償却率">
          <a:extLst>
            <a:ext uri="{FF2B5EF4-FFF2-40B4-BE49-F238E27FC236}">
              <a16:creationId xmlns:a16="http://schemas.microsoft.com/office/drawing/2014/main" id="{59EE173D-4643-4524-8318-1D6A98DCA65A}"/>
            </a:ext>
          </a:extLst>
        </xdr:cNvPr>
        <xdr:cNvSpPr txBox="1"/>
      </xdr:nvSpPr>
      <xdr:spPr>
        <a:xfrm>
          <a:off x="1648469" y="5865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152417</xdr:rowOff>
    </xdr:from>
    <xdr:ext cx="405111" cy="259045"/>
    <xdr:sp textlink="">
      <xdr:nvSpPr>
        <xdr:cNvPr id="88" name="n_4aveValue【道路】&#10;有形固定資産減価償却率">
          <a:extLst>
            <a:ext uri="{FF2B5EF4-FFF2-40B4-BE49-F238E27FC236}">
              <a16:creationId xmlns:a16="http://schemas.microsoft.com/office/drawing/2014/main" id="{4DCE9F3C-5D9A-4A72-ACF2-189E2DBBE1AD}"/>
            </a:ext>
          </a:extLst>
        </xdr:cNvPr>
        <xdr:cNvSpPr txBox="1"/>
      </xdr:nvSpPr>
      <xdr:spPr>
        <a:xfrm>
          <a:off x="848369" y="582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171285</xdr:rowOff>
    </xdr:from>
    <xdr:ext cx="405111" cy="259045"/>
    <xdr:sp textlink="">
      <xdr:nvSpPr>
        <xdr:cNvPr id="89" name="n_1mainValue【道路】&#10;有形固定資産減価償却率">
          <a:extLst>
            <a:ext uri="{FF2B5EF4-FFF2-40B4-BE49-F238E27FC236}">
              <a16:creationId xmlns:a16="http://schemas.microsoft.com/office/drawing/2014/main" id="{942DC4CE-CC3C-4C1D-969F-1EE47E748BA3}"/>
            </a:ext>
          </a:extLst>
        </xdr:cNvPr>
        <xdr:cNvSpPr txBox="1"/>
      </xdr:nvSpPr>
      <xdr:spPr>
        <a:xfrm>
          <a:off x="3239144" y="551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112503</xdr:rowOff>
    </xdr:from>
    <xdr:ext cx="405111" cy="259045"/>
    <xdr:sp textlink="">
      <xdr:nvSpPr>
        <xdr:cNvPr id="90" name="n_2mainValue【道路】&#10;有形固定資産減価償却率">
          <a:extLst>
            <a:ext uri="{FF2B5EF4-FFF2-40B4-BE49-F238E27FC236}">
              <a16:creationId xmlns:a16="http://schemas.microsoft.com/office/drawing/2014/main" id="{6BF28315-822A-4F8A-A060-9E8D3CE171D9}"/>
            </a:ext>
          </a:extLst>
        </xdr:cNvPr>
        <xdr:cNvSpPr txBox="1"/>
      </xdr:nvSpPr>
      <xdr:spPr>
        <a:xfrm>
          <a:off x="2439044" y="546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53720</xdr:rowOff>
    </xdr:from>
    <xdr:ext cx="405111" cy="259045"/>
    <xdr:sp textlink="">
      <xdr:nvSpPr>
        <xdr:cNvPr id="91" name="n_3mainValue【道路】&#10;有形固定資産減価償却率">
          <a:extLst>
            <a:ext uri="{FF2B5EF4-FFF2-40B4-BE49-F238E27FC236}">
              <a16:creationId xmlns:a16="http://schemas.microsoft.com/office/drawing/2014/main" id="{38A488B9-8EDF-4179-A3F4-E905AAA9D165}"/>
            </a:ext>
          </a:extLst>
        </xdr:cNvPr>
        <xdr:cNvSpPr txBox="1"/>
      </xdr:nvSpPr>
      <xdr:spPr>
        <a:xfrm>
          <a:off x="1648469" y="5403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163121</xdr:rowOff>
    </xdr:from>
    <xdr:ext cx="405111" cy="259045"/>
    <xdr:sp textlink="">
      <xdr:nvSpPr>
        <xdr:cNvPr id="92" name="n_4mainValue【道路】&#10;有形固定資産減価償却率">
          <a:extLst>
            <a:ext uri="{FF2B5EF4-FFF2-40B4-BE49-F238E27FC236}">
              <a16:creationId xmlns:a16="http://schemas.microsoft.com/office/drawing/2014/main" id="{0D5445C8-074F-4B6B-B8FA-C4D0E5D21454}"/>
            </a:ext>
          </a:extLst>
        </xdr:cNvPr>
        <xdr:cNvSpPr txBox="1"/>
      </xdr:nvSpPr>
      <xdr:spPr>
        <a:xfrm>
          <a:off x="848369" y="5351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3" name="正方形/長方形 92">
          <a:extLst>
            <a:ext uri="{FF2B5EF4-FFF2-40B4-BE49-F238E27FC236}">
              <a16:creationId xmlns:a16="http://schemas.microsoft.com/office/drawing/2014/main" id="{DE101A4D-1789-435E-86D3-3788D568DFB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4" name="正方形/長方形 93">
          <a:extLst>
            <a:ext uri="{FF2B5EF4-FFF2-40B4-BE49-F238E27FC236}">
              <a16:creationId xmlns:a16="http://schemas.microsoft.com/office/drawing/2014/main" id="{EC1B48EE-A877-40DA-8E78-25134059E81F}"/>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5" name="正方形/長方形 94">
          <a:extLst>
            <a:ext uri="{FF2B5EF4-FFF2-40B4-BE49-F238E27FC236}">
              <a16:creationId xmlns:a16="http://schemas.microsoft.com/office/drawing/2014/main" id="{AB437A85-9B25-447B-98F9-624B926B95E3}"/>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6" name="正方形/長方形 95">
          <a:extLst>
            <a:ext uri="{FF2B5EF4-FFF2-40B4-BE49-F238E27FC236}">
              <a16:creationId xmlns:a16="http://schemas.microsoft.com/office/drawing/2014/main" id="{BD38793B-02CD-40CE-AEDB-F6B1C76B699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7" name="正方形/長方形 96">
          <a:extLst>
            <a:ext uri="{FF2B5EF4-FFF2-40B4-BE49-F238E27FC236}">
              <a16:creationId xmlns:a16="http://schemas.microsoft.com/office/drawing/2014/main" id="{AE3A693D-C409-472F-A237-7C6C4CB6ABA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8" name="正方形/長方形 97">
          <a:extLst>
            <a:ext uri="{FF2B5EF4-FFF2-40B4-BE49-F238E27FC236}">
              <a16:creationId xmlns:a16="http://schemas.microsoft.com/office/drawing/2014/main" id="{F71B0AD4-76F0-4024-BAC0-926BADEB1C4A}"/>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9" name="正方形/長方形 98">
          <a:extLst>
            <a:ext uri="{FF2B5EF4-FFF2-40B4-BE49-F238E27FC236}">
              <a16:creationId xmlns:a16="http://schemas.microsoft.com/office/drawing/2014/main" id="{D224B015-1E49-47B0-AE6C-4241ACB7E18A}"/>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100" name="正方形/長方形 99">
          <a:extLst>
            <a:ext uri="{FF2B5EF4-FFF2-40B4-BE49-F238E27FC236}">
              <a16:creationId xmlns:a16="http://schemas.microsoft.com/office/drawing/2014/main" id="{F88C1899-6D3E-4347-92EB-E45F064CFA54}"/>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101" name="テキスト ボックス 100">
          <a:extLst>
            <a:ext uri="{FF2B5EF4-FFF2-40B4-BE49-F238E27FC236}">
              <a16:creationId xmlns:a16="http://schemas.microsoft.com/office/drawing/2014/main" id="{59C66A0F-0A3F-4F91-8A28-6BA6F79E44C4}"/>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28015452-557D-40A7-87F2-F8B7C6D1084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textlink="">
      <xdr:nvSpPr>
        <xdr:cNvPr id="103" name="テキスト ボックス 102">
          <a:extLst>
            <a:ext uri="{FF2B5EF4-FFF2-40B4-BE49-F238E27FC236}">
              <a16:creationId xmlns:a16="http://schemas.microsoft.com/office/drawing/2014/main" id="{FE403B70-2527-4D15-A34F-4BF400F24E60}"/>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1FECAE89-E9DF-4583-B6F8-3E15E3A177E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textlink="">
      <xdr:nvSpPr>
        <xdr:cNvPr id="105" name="テキスト ボックス 104">
          <a:extLst>
            <a:ext uri="{FF2B5EF4-FFF2-40B4-BE49-F238E27FC236}">
              <a16:creationId xmlns:a16="http://schemas.microsoft.com/office/drawing/2014/main" id="{CDD9D98A-7508-49D9-AFE6-B7D15482566C}"/>
            </a:ext>
          </a:extLst>
        </xdr:cNvPr>
        <xdr:cNvSpPr txBox="1"/>
      </xdr:nvSpPr>
      <xdr:spPr>
        <a:xfrm>
          <a:off x="5478976" y="67126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45BC7655-432F-4E80-AAF5-AC7236F396B5}"/>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textlink="">
      <xdr:nvSpPr>
        <xdr:cNvPr id="107" name="テキスト ボックス 106">
          <a:extLst>
            <a:ext uri="{FF2B5EF4-FFF2-40B4-BE49-F238E27FC236}">
              <a16:creationId xmlns:a16="http://schemas.microsoft.com/office/drawing/2014/main" id="{6AC72070-7071-4FEE-9799-13555EFAB361}"/>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6258E632-FD4A-40E7-9E60-23186BE8927F}"/>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9" name="テキスト ボックス 108">
          <a:extLst>
            <a:ext uri="{FF2B5EF4-FFF2-40B4-BE49-F238E27FC236}">
              <a16:creationId xmlns:a16="http://schemas.microsoft.com/office/drawing/2014/main" id="{3268A414-1A12-4D24-B3D7-F8342658758C}"/>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C7E4B96F-3B72-4AAD-B055-96B2A2609F2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11" name="テキスト ボックス 110">
          <a:extLst>
            <a:ext uri="{FF2B5EF4-FFF2-40B4-BE49-F238E27FC236}">
              <a16:creationId xmlns:a16="http://schemas.microsoft.com/office/drawing/2014/main" id="{DD9F3A63-3003-4BDE-9C56-001D1B743B82}"/>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BF3AFDA6-4EB5-4428-8AD7-06B325E9318B}"/>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textlink="">
      <xdr:nvSpPr>
        <xdr:cNvPr id="113" name="テキスト ボックス 112">
          <a:extLst>
            <a:ext uri="{FF2B5EF4-FFF2-40B4-BE49-F238E27FC236}">
              <a16:creationId xmlns:a16="http://schemas.microsoft.com/office/drawing/2014/main" id="{EB45F401-59B7-4689-8734-3326F0A948D1}"/>
            </a:ext>
          </a:extLst>
        </xdr:cNvPr>
        <xdr:cNvSpPr txBox="1"/>
      </xdr:nvSpPr>
      <xdr:spPr>
        <a:xfrm>
          <a:off x="54212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411F701-9C12-4C41-A77D-10327499A8F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textlink="">
      <xdr:nvSpPr>
        <xdr:cNvPr id="115" name="テキスト ボックス 114">
          <a:extLst>
            <a:ext uri="{FF2B5EF4-FFF2-40B4-BE49-F238E27FC236}">
              <a16:creationId xmlns:a16="http://schemas.microsoft.com/office/drawing/2014/main" id="{87A8971F-C6E0-476F-AFD8-1FA2255E30CD}"/>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6" name="【道路】&#10;一人当たり延長グラフ枠">
          <a:extLst>
            <a:ext uri="{FF2B5EF4-FFF2-40B4-BE49-F238E27FC236}">
              <a16:creationId xmlns:a16="http://schemas.microsoft.com/office/drawing/2014/main" id="{0DE541D4-A06C-4C74-828D-EF8EF92F4C0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66314229-DB35-4B68-8AB5-8C2AC9AFFB1D}"/>
            </a:ext>
          </a:extLst>
        </xdr:cNvPr>
        <xdr:cNvCxnSpPr/>
      </xdr:nvCxnSpPr>
      <xdr:spPr>
        <a:xfrm flipV="1">
          <a:off x="9429115" y="5582634"/>
          <a:ext cx="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textlink="">
      <xdr:nvSpPr>
        <xdr:cNvPr id="118" name="【道路】&#10;一人当たり延長最小値テキスト">
          <a:extLst>
            <a:ext uri="{FF2B5EF4-FFF2-40B4-BE49-F238E27FC236}">
              <a16:creationId xmlns:a16="http://schemas.microsoft.com/office/drawing/2014/main" id="{E6AF9539-9D66-4207-A456-AB20FE8301FF}"/>
            </a:ext>
          </a:extLst>
        </xdr:cNvPr>
        <xdr:cNvSpPr txBox="1"/>
      </xdr:nvSpPr>
      <xdr:spPr>
        <a:xfrm>
          <a:off x="9467850" y="69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A25060AA-000C-495D-B829-D523278AA0E8}"/>
            </a:ext>
          </a:extLst>
        </xdr:cNvPr>
        <xdr:cNvCxnSpPr/>
      </xdr:nvCxnSpPr>
      <xdr:spPr>
        <a:xfrm>
          <a:off x="9363075" y="69342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textlink="">
      <xdr:nvSpPr>
        <xdr:cNvPr id="120" name="【道路】&#10;一人当たり延長最大値テキスト">
          <a:extLst>
            <a:ext uri="{FF2B5EF4-FFF2-40B4-BE49-F238E27FC236}">
              <a16:creationId xmlns:a16="http://schemas.microsoft.com/office/drawing/2014/main" id="{F97CCC4D-7ABC-41CA-9E78-002411EF34A7}"/>
            </a:ext>
          </a:extLst>
        </xdr:cNvPr>
        <xdr:cNvSpPr txBox="1"/>
      </xdr:nvSpPr>
      <xdr:spPr>
        <a:xfrm>
          <a:off x="9467850" y="536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C3C111BC-EC4C-4136-A2AB-81EAD32A83DB}"/>
            </a:ext>
          </a:extLst>
        </xdr:cNvPr>
        <xdr:cNvCxnSpPr/>
      </xdr:nvCxnSpPr>
      <xdr:spPr>
        <a:xfrm>
          <a:off x="9363075" y="55826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textlink="">
      <xdr:nvSpPr>
        <xdr:cNvPr id="122" name="【道路】&#10;一人当たり延長平均値テキスト">
          <a:extLst>
            <a:ext uri="{FF2B5EF4-FFF2-40B4-BE49-F238E27FC236}">
              <a16:creationId xmlns:a16="http://schemas.microsoft.com/office/drawing/2014/main" id="{5987236A-CAE4-437F-8230-BCA504F44139}"/>
            </a:ext>
          </a:extLst>
        </xdr:cNvPr>
        <xdr:cNvSpPr txBox="1"/>
      </xdr:nvSpPr>
      <xdr:spPr>
        <a:xfrm>
          <a:off x="9467850" y="643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textlink="">
      <xdr:nvSpPr>
        <xdr:cNvPr id="123" name="フローチャート: 判断 122">
          <a:extLst>
            <a:ext uri="{FF2B5EF4-FFF2-40B4-BE49-F238E27FC236}">
              <a16:creationId xmlns:a16="http://schemas.microsoft.com/office/drawing/2014/main" id="{83D44714-B78F-424F-828D-A8FE1850CD41}"/>
            </a:ext>
          </a:extLst>
        </xdr:cNvPr>
        <xdr:cNvSpPr/>
      </xdr:nvSpPr>
      <xdr:spPr>
        <a:xfrm>
          <a:off x="9401175" y="646446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textlink="">
      <xdr:nvSpPr>
        <xdr:cNvPr id="124" name="フローチャート: 判断 123">
          <a:extLst>
            <a:ext uri="{FF2B5EF4-FFF2-40B4-BE49-F238E27FC236}">
              <a16:creationId xmlns:a16="http://schemas.microsoft.com/office/drawing/2014/main" id="{C1C49B25-B45D-41E8-8EF9-7DB39ABFED6C}"/>
            </a:ext>
          </a:extLst>
        </xdr:cNvPr>
        <xdr:cNvSpPr/>
      </xdr:nvSpPr>
      <xdr:spPr>
        <a:xfrm>
          <a:off x="8639175" y="6464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textlink="">
      <xdr:nvSpPr>
        <xdr:cNvPr id="125" name="フローチャート: 判断 124">
          <a:extLst>
            <a:ext uri="{FF2B5EF4-FFF2-40B4-BE49-F238E27FC236}">
              <a16:creationId xmlns:a16="http://schemas.microsoft.com/office/drawing/2014/main" id="{B5910A2F-D95A-4BC2-9A94-ECF5B9C8E68C}"/>
            </a:ext>
          </a:extLst>
        </xdr:cNvPr>
        <xdr:cNvSpPr/>
      </xdr:nvSpPr>
      <xdr:spPr>
        <a:xfrm>
          <a:off x="7839075" y="64837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textlink="">
      <xdr:nvSpPr>
        <xdr:cNvPr id="126" name="フローチャート: 判断 125">
          <a:extLst>
            <a:ext uri="{FF2B5EF4-FFF2-40B4-BE49-F238E27FC236}">
              <a16:creationId xmlns:a16="http://schemas.microsoft.com/office/drawing/2014/main" id="{DD62F1C2-24A6-48F0-A632-8328511F27AE}"/>
            </a:ext>
          </a:extLst>
        </xdr:cNvPr>
        <xdr:cNvSpPr/>
      </xdr:nvSpPr>
      <xdr:spPr>
        <a:xfrm>
          <a:off x="7029450" y="64858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textlink="">
      <xdr:nvSpPr>
        <xdr:cNvPr id="127" name="フローチャート: 判断 126">
          <a:extLst>
            <a:ext uri="{FF2B5EF4-FFF2-40B4-BE49-F238E27FC236}">
              <a16:creationId xmlns:a16="http://schemas.microsoft.com/office/drawing/2014/main" id="{19357B5F-9A09-464A-BEC4-AE96E51A04C8}"/>
            </a:ext>
          </a:extLst>
        </xdr:cNvPr>
        <xdr:cNvSpPr/>
      </xdr:nvSpPr>
      <xdr:spPr>
        <a:xfrm>
          <a:off x="6238875" y="649453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8" name="テキスト ボックス 127">
          <a:extLst>
            <a:ext uri="{FF2B5EF4-FFF2-40B4-BE49-F238E27FC236}">
              <a16:creationId xmlns:a16="http://schemas.microsoft.com/office/drawing/2014/main" id="{516C1BF6-C6B5-4156-8CC2-611B5C4AAE2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B5F9F5C7-CE6C-4EF8-BD44-FE0C074D7ABF}"/>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30" name="テキスト ボックス 129">
          <a:extLst>
            <a:ext uri="{FF2B5EF4-FFF2-40B4-BE49-F238E27FC236}">
              <a16:creationId xmlns:a16="http://schemas.microsoft.com/office/drawing/2014/main" id="{229F033D-01D6-4CD4-8F68-ED74B1770BE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31" name="テキスト ボックス 130">
          <a:extLst>
            <a:ext uri="{FF2B5EF4-FFF2-40B4-BE49-F238E27FC236}">
              <a16:creationId xmlns:a16="http://schemas.microsoft.com/office/drawing/2014/main" id="{7F64A1D8-33AA-4C96-A95B-49A2BC2811F6}"/>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2" name="テキスト ボックス 131">
          <a:extLst>
            <a:ext uri="{FF2B5EF4-FFF2-40B4-BE49-F238E27FC236}">
              <a16:creationId xmlns:a16="http://schemas.microsoft.com/office/drawing/2014/main" id="{FD048385-F667-4E39-88DC-6E8C1A77BA5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13684</xdr:rowOff>
    </xdr:from>
    <xdr:to>
      <xdr:col>55</xdr:col>
      <xdr:colOff>50800</xdr:colOff>
      <xdr:row>34</xdr:row>
      <xdr:rowOff>115284</xdr:rowOff>
    </xdr:to>
    <xdr:sp textlink="">
      <xdr:nvSpPr>
        <xdr:cNvPr id="133" name="楕円 132">
          <a:extLst>
            <a:ext uri="{FF2B5EF4-FFF2-40B4-BE49-F238E27FC236}">
              <a16:creationId xmlns:a16="http://schemas.microsoft.com/office/drawing/2014/main" id="{ADF86B07-000D-4226-8DC8-29090A600F4D}"/>
            </a:ext>
          </a:extLst>
        </xdr:cNvPr>
        <xdr:cNvSpPr/>
      </xdr:nvSpPr>
      <xdr:spPr>
        <a:xfrm>
          <a:off x="9401175" y="552548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138161</xdr:rowOff>
    </xdr:from>
    <xdr:ext cx="534377" cy="259045"/>
    <xdr:sp textlink="">
      <xdr:nvSpPr>
        <xdr:cNvPr id="134" name="【道路】&#10;一人当たり延長該当値テキスト">
          <a:extLst>
            <a:ext uri="{FF2B5EF4-FFF2-40B4-BE49-F238E27FC236}">
              <a16:creationId xmlns:a16="http://schemas.microsoft.com/office/drawing/2014/main" id="{4AA8BBE7-8EE0-43E3-A1C3-5BD586F4B1F0}"/>
            </a:ext>
          </a:extLst>
        </xdr:cNvPr>
        <xdr:cNvSpPr txBox="1"/>
      </xdr:nvSpPr>
      <xdr:spPr>
        <a:xfrm>
          <a:off x="9467850" y="549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34353</xdr:rowOff>
    </xdr:from>
    <xdr:to>
      <xdr:col>50</xdr:col>
      <xdr:colOff>165100</xdr:colOff>
      <xdr:row>34</xdr:row>
      <xdr:rowOff>135953</xdr:rowOff>
    </xdr:to>
    <xdr:sp textlink="">
      <xdr:nvSpPr>
        <xdr:cNvPr id="135" name="楕円 134">
          <a:extLst>
            <a:ext uri="{FF2B5EF4-FFF2-40B4-BE49-F238E27FC236}">
              <a16:creationId xmlns:a16="http://schemas.microsoft.com/office/drawing/2014/main" id="{69D1D90C-2E98-4DC2-91F1-8E58344EDFFD}"/>
            </a:ext>
          </a:extLst>
        </xdr:cNvPr>
        <xdr:cNvSpPr/>
      </xdr:nvSpPr>
      <xdr:spPr>
        <a:xfrm>
          <a:off x="8639175" y="55461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64484</xdr:rowOff>
    </xdr:from>
    <xdr:to>
      <xdr:col>55</xdr:col>
      <xdr:colOff>0</xdr:colOff>
      <xdr:row>34</xdr:row>
      <xdr:rowOff>85153</xdr:rowOff>
    </xdr:to>
    <xdr:cxnSp macro="">
      <xdr:nvCxnSpPr>
        <xdr:cNvPr id="136" name="直線コネクタ 135">
          <a:extLst>
            <a:ext uri="{FF2B5EF4-FFF2-40B4-BE49-F238E27FC236}">
              <a16:creationId xmlns:a16="http://schemas.microsoft.com/office/drawing/2014/main" id="{17BE6DE4-9FD2-46C0-A9B0-F9D695587D05}"/>
            </a:ext>
          </a:extLst>
        </xdr:cNvPr>
        <xdr:cNvCxnSpPr/>
      </xdr:nvCxnSpPr>
      <xdr:spPr>
        <a:xfrm flipV="1">
          <a:off x="8686800" y="5582634"/>
          <a:ext cx="74295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73330</xdr:rowOff>
    </xdr:from>
    <xdr:to>
      <xdr:col>46</xdr:col>
      <xdr:colOff>38100</xdr:colOff>
      <xdr:row>35</xdr:row>
      <xdr:rowOff>3480</xdr:rowOff>
    </xdr:to>
    <xdr:sp textlink="">
      <xdr:nvSpPr>
        <xdr:cNvPr id="137" name="楕円 136">
          <a:extLst>
            <a:ext uri="{FF2B5EF4-FFF2-40B4-BE49-F238E27FC236}">
              <a16:creationId xmlns:a16="http://schemas.microsoft.com/office/drawing/2014/main" id="{8C92593E-FB55-489D-AB61-C08CA3AE196E}"/>
            </a:ext>
          </a:extLst>
        </xdr:cNvPr>
        <xdr:cNvSpPr/>
      </xdr:nvSpPr>
      <xdr:spPr>
        <a:xfrm>
          <a:off x="7839075" y="55883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85153</xdr:rowOff>
    </xdr:from>
    <xdr:to>
      <xdr:col>50</xdr:col>
      <xdr:colOff>114300</xdr:colOff>
      <xdr:row>34</xdr:row>
      <xdr:rowOff>124130</xdr:rowOff>
    </xdr:to>
    <xdr:cxnSp macro="">
      <xdr:nvCxnSpPr>
        <xdr:cNvPr id="138" name="直線コネクタ 137">
          <a:extLst>
            <a:ext uri="{FF2B5EF4-FFF2-40B4-BE49-F238E27FC236}">
              <a16:creationId xmlns:a16="http://schemas.microsoft.com/office/drawing/2014/main" id="{CB117668-FBE2-4591-AD5A-DB2F94D0BC6F}"/>
            </a:ext>
          </a:extLst>
        </xdr:cNvPr>
        <xdr:cNvCxnSpPr/>
      </xdr:nvCxnSpPr>
      <xdr:spPr>
        <a:xfrm flipV="1">
          <a:off x="7886700" y="5603303"/>
          <a:ext cx="800100" cy="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101352</xdr:rowOff>
    </xdr:from>
    <xdr:to>
      <xdr:col>41</xdr:col>
      <xdr:colOff>101600</xdr:colOff>
      <xdr:row>35</xdr:row>
      <xdr:rowOff>31502</xdr:rowOff>
    </xdr:to>
    <xdr:sp textlink="">
      <xdr:nvSpPr>
        <xdr:cNvPr id="139" name="楕円 138">
          <a:extLst>
            <a:ext uri="{FF2B5EF4-FFF2-40B4-BE49-F238E27FC236}">
              <a16:creationId xmlns:a16="http://schemas.microsoft.com/office/drawing/2014/main" id="{CD5D8249-1C06-4920-876B-7C6FEC11622E}"/>
            </a:ext>
          </a:extLst>
        </xdr:cNvPr>
        <xdr:cNvSpPr/>
      </xdr:nvSpPr>
      <xdr:spPr>
        <a:xfrm>
          <a:off x="7029450" y="56195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124130</xdr:rowOff>
    </xdr:from>
    <xdr:to>
      <xdr:col>45</xdr:col>
      <xdr:colOff>177800</xdr:colOff>
      <xdr:row>34</xdr:row>
      <xdr:rowOff>152152</xdr:rowOff>
    </xdr:to>
    <xdr:cxnSp macro="">
      <xdr:nvCxnSpPr>
        <xdr:cNvPr id="140" name="直線コネクタ 139">
          <a:extLst>
            <a:ext uri="{FF2B5EF4-FFF2-40B4-BE49-F238E27FC236}">
              <a16:creationId xmlns:a16="http://schemas.microsoft.com/office/drawing/2014/main" id="{E1E321DE-B0F6-49EC-B56F-05A0E6F217EE}"/>
            </a:ext>
          </a:extLst>
        </xdr:cNvPr>
        <xdr:cNvCxnSpPr/>
      </xdr:nvCxnSpPr>
      <xdr:spPr>
        <a:xfrm flipV="1">
          <a:off x="7077075" y="5635930"/>
          <a:ext cx="809625" cy="3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134671</xdr:rowOff>
    </xdr:from>
    <xdr:to>
      <xdr:col>36</xdr:col>
      <xdr:colOff>165100</xdr:colOff>
      <xdr:row>35</xdr:row>
      <xdr:rowOff>64821</xdr:rowOff>
    </xdr:to>
    <xdr:sp textlink="">
      <xdr:nvSpPr>
        <xdr:cNvPr id="141" name="楕円 140">
          <a:extLst>
            <a:ext uri="{FF2B5EF4-FFF2-40B4-BE49-F238E27FC236}">
              <a16:creationId xmlns:a16="http://schemas.microsoft.com/office/drawing/2014/main" id="{5F8FBB10-3CAF-45AA-B6F1-5E401D333F55}"/>
            </a:ext>
          </a:extLst>
        </xdr:cNvPr>
        <xdr:cNvSpPr/>
      </xdr:nvSpPr>
      <xdr:spPr>
        <a:xfrm>
          <a:off x="6238875" y="56496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152152</xdr:rowOff>
    </xdr:from>
    <xdr:to>
      <xdr:col>41</xdr:col>
      <xdr:colOff>50800</xdr:colOff>
      <xdr:row>35</xdr:row>
      <xdr:rowOff>14021</xdr:rowOff>
    </xdr:to>
    <xdr:cxnSp macro="">
      <xdr:nvCxnSpPr>
        <xdr:cNvPr id="142" name="直線コネクタ 141">
          <a:extLst>
            <a:ext uri="{FF2B5EF4-FFF2-40B4-BE49-F238E27FC236}">
              <a16:creationId xmlns:a16="http://schemas.microsoft.com/office/drawing/2014/main" id="{60120345-7B7E-4359-8082-E194FB2A3DB9}"/>
            </a:ext>
          </a:extLst>
        </xdr:cNvPr>
        <xdr:cNvCxnSpPr/>
      </xdr:nvCxnSpPr>
      <xdr:spPr>
        <a:xfrm flipV="1">
          <a:off x="6286500" y="5667127"/>
          <a:ext cx="790575"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textlink="">
      <xdr:nvSpPr>
        <xdr:cNvPr id="143" name="n_1aveValue【道路】&#10;一人当たり延長">
          <a:extLst>
            <a:ext uri="{FF2B5EF4-FFF2-40B4-BE49-F238E27FC236}">
              <a16:creationId xmlns:a16="http://schemas.microsoft.com/office/drawing/2014/main" id="{58BCF48D-0DDE-42C1-A886-3AE4FF728A00}"/>
            </a:ext>
          </a:extLst>
        </xdr:cNvPr>
        <xdr:cNvSpPr txBox="1"/>
      </xdr:nvSpPr>
      <xdr:spPr>
        <a:xfrm>
          <a:off x="8429136" y="655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textlink="">
      <xdr:nvSpPr>
        <xdr:cNvPr id="144" name="n_2aveValue【道路】&#10;一人当たり延長">
          <a:extLst>
            <a:ext uri="{FF2B5EF4-FFF2-40B4-BE49-F238E27FC236}">
              <a16:creationId xmlns:a16="http://schemas.microsoft.com/office/drawing/2014/main" id="{5DD7AC2D-C939-47A8-8358-2EEF4690E2B1}"/>
            </a:ext>
          </a:extLst>
        </xdr:cNvPr>
        <xdr:cNvSpPr txBox="1"/>
      </xdr:nvSpPr>
      <xdr:spPr>
        <a:xfrm>
          <a:off x="7648086" y="65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textlink="">
      <xdr:nvSpPr>
        <xdr:cNvPr id="145" name="n_3aveValue【道路】&#10;一人当たり延長">
          <a:extLst>
            <a:ext uri="{FF2B5EF4-FFF2-40B4-BE49-F238E27FC236}">
              <a16:creationId xmlns:a16="http://schemas.microsoft.com/office/drawing/2014/main" id="{1103151D-102A-4EDD-861F-D0D754B973FE}"/>
            </a:ext>
          </a:extLst>
        </xdr:cNvPr>
        <xdr:cNvSpPr txBox="1"/>
      </xdr:nvSpPr>
      <xdr:spPr>
        <a:xfrm>
          <a:off x="6847986" y="65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103915</xdr:rowOff>
    </xdr:from>
    <xdr:ext cx="534377" cy="259045"/>
    <xdr:sp textlink="">
      <xdr:nvSpPr>
        <xdr:cNvPr id="146" name="n_4aveValue【道路】&#10;一人当たり延長">
          <a:extLst>
            <a:ext uri="{FF2B5EF4-FFF2-40B4-BE49-F238E27FC236}">
              <a16:creationId xmlns:a16="http://schemas.microsoft.com/office/drawing/2014/main" id="{6AEA8E94-3029-4DDE-8C12-B81617411EE0}"/>
            </a:ext>
          </a:extLst>
        </xdr:cNvPr>
        <xdr:cNvSpPr txBox="1"/>
      </xdr:nvSpPr>
      <xdr:spPr>
        <a:xfrm>
          <a:off x="6038361" y="659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152480</xdr:rowOff>
    </xdr:from>
    <xdr:ext cx="534377" cy="259045"/>
    <xdr:sp textlink="">
      <xdr:nvSpPr>
        <xdr:cNvPr id="147" name="n_1mainValue【道路】&#10;一人当たり延長">
          <a:extLst>
            <a:ext uri="{FF2B5EF4-FFF2-40B4-BE49-F238E27FC236}">
              <a16:creationId xmlns:a16="http://schemas.microsoft.com/office/drawing/2014/main" id="{561586E7-5025-436A-A63B-4D3859DE69DB}"/>
            </a:ext>
          </a:extLst>
        </xdr:cNvPr>
        <xdr:cNvSpPr txBox="1"/>
      </xdr:nvSpPr>
      <xdr:spPr>
        <a:xfrm>
          <a:off x="8429136" y="53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20007</xdr:rowOff>
    </xdr:from>
    <xdr:ext cx="534377" cy="259045"/>
    <xdr:sp textlink="">
      <xdr:nvSpPr>
        <xdr:cNvPr id="148" name="n_2mainValue【道路】&#10;一人当たり延長">
          <a:extLst>
            <a:ext uri="{FF2B5EF4-FFF2-40B4-BE49-F238E27FC236}">
              <a16:creationId xmlns:a16="http://schemas.microsoft.com/office/drawing/2014/main" id="{F06FC0AF-7748-4C03-9F11-AF959B245529}"/>
            </a:ext>
          </a:extLst>
        </xdr:cNvPr>
        <xdr:cNvSpPr txBox="1"/>
      </xdr:nvSpPr>
      <xdr:spPr>
        <a:xfrm>
          <a:off x="7648086" y="537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48029</xdr:rowOff>
    </xdr:from>
    <xdr:ext cx="534377" cy="259045"/>
    <xdr:sp textlink="">
      <xdr:nvSpPr>
        <xdr:cNvPr id="149" name="n_3mainValue【道路】&#10;一人当たり延長">
          <a:extLst>
            <a:ext uri="{FF2B5EF4-FFF2-40B4-BE49-F238E27FC236}">
              <a16:creationId xmlns:a16="http://schemas.microsoft.com/office/drawing/2014/main" id="{E69BC890-038E-4041-B1AD-69B0A719E78C}"/>
            </a:ext>
          </a:extLst>
        </xdr:cNvPr>
        <xdr:cNvSpPr txBox="1"/>
      </xdr:nvSpPr>
      <xdr:spPr>
        <a:xfrm>
          <a:off x="6847986" y="539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81348</xdr:rowOff>
    </xdr:from>
    <xdr:ext cx="534377" cy="259045"/>
    <xdr:sp textlink="">
      <xdr:nvSpPr>
        <xdr:cNvPr id="150" name="n_4mainValue【道路】&#10;一人当たり延長">
          <a:extLst>
            <a:ext uri="{FF2B5EF4-FFF2-40B4-BE49-F238E27FC236}">
              <a16:creationId xmlns:a16="http://schemas.microsoft.com/office/drawing/2014/main" id="{FA031657-B001-4E65-8717-1A45B9DFDCD7}"/>
            </a:ext>
          </a:extLst>
        </xdr:cNvPr>
        <xdr:cNvSpPr txBox="1"/>
      </xdr:nvSpPr>
      <xdr:spPr>
        <a:xfrm>
          <a:off x="6038361" y="543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51" name="正方形/長方形 150">
          <a:extLst>
            <a:ext uri="{FF2B5EF4-FFF2-40B4-BE49-F238E27FC236}">
              <a16:creationId xmlns:a16="http://schemas.microsoft.com/office/drawing/2014/main" id="{9C8A7DFD-21B7-42FF-A349-CE9382D8338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2" name="正方形/長方形 151">
          <a:extLst>
            <a:ext uri="{FF2B5EF4-FFF2-40B4-BE49-F238E27FC236}">
              <a16:creationId xmlns:a16="http://schemas.microsoft.com/office/drawing/2014/main" id="{7A84D601-BC7B-4123-82D2-4070057D2AD8}"/>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3" name="正方形/長方形 152">
          <a:extLst>
            <a:ext uri="{FF2B5EF4-FFF2-40B4-BE49-F238E27FC236}">
              <a16:creationId xmlns:a16="http://schemas.microsoft.com/office/drawing/2014/main" id="{E8E34F64-C02B-4246-A0D5-0BFCEFD3545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4" name="正方形/長方形 153">
          <a:extLst>
            <a:ext uri="{FF2B5EF4-FFF2-40B4-BE49-F238E27FC236}">
              <a16:creationId xmlns:a16="http://schemas.microsoft.com/office/drawing/2014/main" id="{A8D3639A-9F18-446E-A492-E316562ADFE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5" name="正方形/長方形 154">
          <a:extLst>
            <a:ext uri="{FF2B5EF4-FFF2-40B4-BE49-F238E27FC236}">
              <a16:creationId xmlns:a16="http://schemas.microsoft.com/office/drawing/2014/main" id="{6CB41EDC-557B-4F3D-8067-22FE29D923B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6" name="正方形/長方形 155">
          <a:extLst>
            <a:ext uri="{FF2B5EF4-FFF2-40B4-BE49-F238E27FC236}">
              <a16:creationId xmlns:a16="http://schemas.microsoft.com/office/drawing/2014/main" id="{A5BE801F-5C6F-44D5-AF98-656477D187AE}"/>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7" name="正方形/長方形 156">
          <a:extLst>
            <a:ext uri="{FF2B5EF4-FFF2-40B4-BE49-F238E27FC236}">
              <a16:creationId xmlns:a16="http://schemas.microsoft.com/office/drawing/2014/main" id="{7FC13978-9661-423E-BF16-5FE628E082E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8" name="正方形/長方形 157">
          <a:extLst>
            <a:ext uri="{FF2B5EF4-FFF2-40B4-BE49-F238E27FC236}">
              <a16:creationId xmlns:a16="http://schemas.microsoft.com/office/drawing/2014/main" id="{67A1EBDC-ED2A-40A8-874C-1612AF550F3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9" name="テキスト ボックス 158">
          <a:extLst>
            <a:ext uri="{FF2B5EF4-FFF2-40B4-BE49-F238E27FC236}">
              <a16:creationId xmlns:a16="http://schemas.microsoft.com/office/drawing/2014/main" id="{3D37ACD1-181C-4556-8FA5-AE4ABC93BC8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6E3C14C-FF28-4670-B5B8-8483200ABE5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61" name="テキスト ボックス 160">
          <a:extLst>
            <a:ext uri="{FF2B5EF4-FFF2-40B4-BE49-F238E27FC236}">
              <a16:creationId xmlns:a16="http://schemas.microsoft.com/office/drawing/2014/main" id="{5D3C505A-4E34-4C09-BF31-F431669C356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8F00385E-0457-47AE-93B2-08035C70B338}"/>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textlink="">
      <xdr:nvSpPr>
        <xdr:cNvPr id="163" name="テキスト ボックス 162">
          <a:extLst>
            <a:ext uri="{FF2B5EF4-FFF2-40B4-BE49-F238E27FC236}">
              <a16:creationId xmlns:a16="http://schemas.microsoft.com/office/drawing/2014/main" id="{68D01695-E0A3-41AD-B841-51C12FAA0EF1}"/>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60BA4E64-884D-43BF-B97C-57E1ED83CD82}"/>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textlink="">
      <xdr:nvSpPr>
        <xdr:cNvPr id="165" name="テキスト ボックス 164">
          <a:extLst>
            <a:ext uri="{FF2B5EF4-FFF2-40B4-BE49-F238E27FC236}">
              <a16:creationId xmlns:a16="http://schemas.microsoft.com/office/drawing/2014/main" id="{A54F94BB-CB42-45A8-BA46-28194049C089}"/>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825EAE70-D9BC-46A3-9A7F-CDECD31CE401}"/>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textlink="">
      <xdr:nvSpPr>
        <xdr:cNvPr id="167" name="テキスト ボックス 166">
          <a:extLst>
            <a:ext uri="{FF2B5EF4-FFF2-40B4-BE49-F238E27FC236}">
              <a16:creationId xmlns:a16="http://schemas.microsoft.com/office/drawing/2014/main" id="{AE8FB92D-5601-4859-941C-CF8AFBE2A80D}"/>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98F72F09-4E26-4BD4-B87B-A5221AB3D53E}"/>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textlink="">
      <xdr:nvSpPr>
        <xdr:cNvPr id="169" name="テキスト ボックス 168">
          <a:extLst>
            <a:ext uri="{FF2B5EF4-FFF2-40B4-BE49-F238E27FC236}">
              <a16:creationId xmlns:a16="http://schemas.microsoft.com/office/drawing/2014/main" id="{0B305168-50BB-4687-B755-8AEF3FCE1691}"/>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114DD244-D54B-4388-B6E4-C406D7797F7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textlink="">
      <xdr:nvSpPr>
        <xdr:cNvPr id="171" name="テキスト ボックス 170">
          <a:extLst>
            <a:ext uri="{FF2B5EF4-FFF2-40B4-BE49-F238E27FC236}">
              <a16:creationId xmlns:a16="http://schemas.microsoft.com/office/drawing/2014/main" id="{498CA821-D779-485B-8B00-205854A070DA}"/>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2" name="【橋りょう・トンネル】&#10;有形固定資産減価償却率グラフ枠">
          <a:extLst>
            <a:ext uri="{FF2B5EF4-FFF2-40B4-BE49-F238E27FC236}">
              <a16:creationId xmlns:a16="http://schemas.microsoft.com/office/drawing/2014/main" id="{9FC7091F-EAED-44C3-9D1C-41C493FA39A7}"/>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EED01980-413F-42D1-AEE8-8327A4CF6002}"/>
            </a:ext>
          </a:extLst>
        </xdr:cNvPr>
        <xdr:cNvCxnSpPr/>
      </xdr:nvCxnSpPr>
      <xdr:spPr>
        <a:xfrm flipV="1">
          <a:off x="4180840" y="8956548"/>
          <a:ext cx="0" cy="13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textlink="">
      <xdr:nvSpPr>
        <xdr:cNvPr id="174" name="【橋りょう・トンネル】&#10;有形固定資産減価償却率最小値テキスト">
          <a:extLst>
            <a:ext uri="{FF2B5EF4-FFF2-40B4-BE49-F238E27FC236}">
              <a16:creationId xmlns:a16="http://schemas.microsoft.com/office/drawing/2014/main" id="{CDD453BE-493F-4FEA-814A-9EA4B0DEBD96}"/>
            </a:ext>
          </a:extLst>
        </xdr:cNvPr>
        <xdr:cNvSpPr txBox="1"/>
      </xdr:nvSpPr>
      <xdr:spPr>
        <a:xfrm>
          <a:off x="4219575"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A0E8E1AB-2BD4-4030-A893-9888C3965870}"/>
            </a:ext>
          </a:extLst>
        </xdr:cNvPr>
        <xdr:cNvCxnSpPr/>
      </xdr:nvCxnSpPr>
      <xdr:spPr>
        <a:xfrm>
          <a:off x="4105275" y="102596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textlink="">
      <xdr:nvSpPr>
        <xdr:cNvPr id="176" name="【橋りょう・トンネル】&#10;有形固定資産減価償却率最大値テキスト">
          <a:extLst>
            <a:ext uri="{FF2B5EF4-FFF2-40B4-BE49-F238E27FC236}">
              <a16:creationId xmlns:a16="http://schemas.microsoft.com/office/drawing/2014/main" id="{4B31E675-CAE6-4426-A96C-272F6FDBB605}"/>
            </a:ext>
          </a:extLst>
        </xdr:cNvPr>
        <xdr:cNvSpPr txBox="1"/>
      </xdr:nvSpPr>
      <xdr:spPr>
        <a:xfrm>
          <a:off x="4219575" y="875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5D9AE742-61A5-4F2A-829A-CE9C62CFBF93}"/>
            </a:ext>
          </a:extLst>
        </xdr:cNvPr>
        <xdr:cNvCxnSpPr/>
      </xdr:nvCxnSpPr>
      <xdr:spPr>
        <a:xfrm>
          <a:off x="4105275" y="8956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142511</xdr:rowOff>
    </xdr:from>
    <xdr:ext cx="405111" cy="259045"/>
    <xdr:sp textlink="">
      <xdr:nvSpPr>
        <xdr:cNvPr id="178" name="【橋りょう・トンネル】&#10;有形固定資産減価償却率平均値テキスト">
          <a:extLst>
            <a:ext uri="{FF2B5EF4-FFF2-40B4-BE49-F238E27FC236}">
              <a16:creationId xmlns:a16="http://schemas.microsoft.com/office/drawing/2014/main" id="{D2D97C10-F00C-4ECC-B164-255BBB70DAE8}"/>
            </a:ext>
          </a:extLst>
        </xdr:cNvPr>
        <xdr:cNvSpPr txBox="1"/>
      </xdr:nvSpPr>
      <xdr:spPr>
        <a:xfrm>
          <a:off x="4219575" y="9546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textlink="">
      <xdr:nvSpPr>
        <xdr:cNvPr id="179" name="フローチャート: 判断 178">
          <a:extLst>
            <a:ext uri="{FF2B5EF4-FFF2-40B4-BE49-F238E27FC236}">
              <a16:creationId xmlns:a16="http://schemas.microsoft.com/office/drawing/2014/main" id="{7FABD2CE-0C70-458B-A353-B73501D2288E}"/>
            </a:ext>
          </a:extLst>
        </xdr:cNvPr>
        <xdr:cNvSpPr/>
      </xdr:nvSpPr>
      <xdr:spPr>
        <a:xfrm>
          <a:off x="4124325" y="95620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textlink="">
      <xdr:nvSpPr>
        <xdr:cNvPr id="180" name="フローチャート: 判断 179">
          <a:extLst>
            <a:ext uri="{FF2B5EF4-FFF2-40B4-BE49-F238E27FC236}">
              <a16:creationId xmlns:a16="http://schemas.microsoft.com/office/drawing/2014/main" id="{AAEADDEC-283A-44C5-9554-53CF2AAE05D2}"/>
            </a:ext>
          </a:extLst>
        </xdr:cNvPr>
        <xdr:cNvSpPr/>
      </xdr:nvSpPr>
      <xdr:spPr>
        <a:xfrm>
          <a:off x="3381375" y="95415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textlink="">
      <xdr:nvSpPr>
        <xdr:cNvPr id="181" name="フローチャート: 判断 180">
          <a:extLst>
            <a:ext uri="{FF2B5EF4-FFF2-40B4-BE49-F238E27FC236}">
              <a16:creationId xmlns:a16="http://schemas.microsoft.com/office/drawing/2014/main" id="{5864D88B-960C-42CD-AF36-8EC971636E96}"/>
            </a:ext>
          </a:extLst>
        </xdr:cNvPr>
        <xdr:cNvSpPr/>
      </xdr:nvSpPr>
      <xdr:spPr>
        <a:xfrm>
          <a:off x="2571750" y="9507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textlink="">
      <xdr:nvSpPr>
        <xdr:cNvPr id="182" name="フローチャート: 判断 181">
          <a:extLst>
            <a:ext uri="{FF2B5EF4-FFF2-40B4-BE49-F238E27FC236}">
              <a16:creationId xmlns:a16="http://schemas.microsoft.com/office/drawing/2014/main" id="{C1AFC1CC-726B-4A2E-B85D-96B08A292118}"/>
            </a:ext>
          </a:extLst>
        </xdr:cNvPr>
        <xdr:cNvSpPr/>
      </xdr:nvSpPr>
      <xdr:spPr>
        <a:xfrm>
          <a:off x="1781175" y="94500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textlink="">
      <xdr:nvSpPr>
        <xdr:cNvPr id="183" name="フローチャート: 判断 182">
          <a:extLst>
            <a:ext uri="{FF2B5EF4-FFF2-40B4-BE49-F238E27FC236}">
              <a16:creationId xmlns:a16="http://schemas.microsoft.com/office/drawing/2014/main" id="{78C1EF55-C7E3-4612-A74D-32136ACED83A}"/>
            </a:ext>
          </a:extLst>
        </xdr:cNvPr>
        <xdr:cNvSpPr/>
      </xdr:nvSpPr>
      <xdr:spPr>
        <a:xfrm>
          <a:off x="981075" y="93919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4" name="テキスト ボックス 183">
          <a:extLst>
            <a:ext uri="{FF2B5EF4-FFF2-40B4-BE49-F238E27FC236}">
              <a16:creationId xmlns:a16="http://schemas.microsoft.com/office/drawing/2014/main" id="{5D28154C-F1EB-4957-B57B-60771C0F43D7}"/>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A336E02D-BF3E-471D-B233-AE496841FF2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6" name="テキスト ボックス 185">
          <a:extLst>
            <a:ext uri="{FF2B5EF4-FFF2-40B4-BE49-F238E27FC236}">
              <a16:creationId xmlns:a16="http://schemas.microsoft.com/office/drawing/2014/main" id="{582D14C3-EE25-43B4-9C89-F6A3BBD4A6E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7" name="テキスト ボックス 186">
          <a:extLst>
            <a:ext uri="{FF2B5EF4-FFF2-40B4-BE49-F238E27FC236}">
              <a16:creationId xmlns:a16="http://schemas.microsoft.com/office/drawing/2014/main" id="{E265D402-2560-482E-AAE1-1727CAE3ECF5}"/>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8" name="テキスト ボックス 187">
          <a:extLst>
            <a:ext uri="{FF2B5EF4-FFF2-40B4-BE49-F238E27FC236}">
              <a16:creationId xmlns:a16="http://schemas.microsoft.com/office/drawing/2014/main" id="{2DE5E77A-F46C-49D4-AA82-B657C97BA01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45212</xdr:rowOff>
    </xdr:from>
    <xdr:to>
      <xdr:col>24</xdr:col>
      <xdr:colOff>114300</xdr:colOff>
      <xdr:row>56</xdr:row>
      <xdr:rowOff>146812</xdr:rowOff>
    </xdr:to>
    <xdr:sp textlink="">
      <xdr:nvSpPr>
        <xdr:cNvPr id="189" name="楕円 188">
          <a:extLst>
            <a:ext uri="{FF2B5EF4-FFF2-40B4-BE49-F238E27FC236}">
              <a16:creationId xmlns:a16="http://schemas.microsoft.com/office/drawing/2014/main" id="{64631C98-E454-4298-BFAF-6424A08F9734}"/>
            </a:ext>
          </a:extLst>
        </xdr:cNvPr>
        <xdr:cNvSpPr/>
      </xdr:nvSpPr>
      <xdr:spPr>
        <a:xfrm>
          <a:off x="4124325" y="91257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68089</xdr:rowOff>
    </xdr:from>
    <xdr:ext cx="405111" cy="259045"/>
    <xdr:sp textlink="">
      <xdr:nvSpPr>
        <xdr:cNvPr id="190" name="【橋りょう・トンネル】&#10;有形固定資産減価償却率該当値テキスト">
          <a:extLst>
            <a:ext uri="{FF2B5EF4-FFF2-40B4-BE49-F238E27FC236}">
              <a16:creationId xmlns:a16="http://schemas.microsoft.com/office/drawing/2014/main" id="{57E50661-99FA-4192-BF6B-7D9A0019B5E2}"/>
            </a:ext>
          </a:extLst>
        </xdr:cNvPr>
        <xdr:cNvSpPr txBox="1"/>
      </xdr:nvSpPr>
      <xdr:spPr>
        <a:xfrm>
          <a:off x="4219575" y="898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10922</xdr:rowOff>
    </xdr:from>
    <xdr:to>
      <xdr:col>20</xdr:col>
      <xdr:colOff>38100</xdr:colOff>
      <xdr:row>56</xdr:row>
      <xdr:rowOff>112522</xdr:rowOff>
    </xdr:to>
    <xdr:sp textlink="">
      <xdr:nvSpPr>
        <xdr:cNvPr id="191" name="楕円 190">
          <a:extLst>
            <a:ext uri="{FF2B5EF4-FFF2-40B4-BE49-F238E27FC236}">
              <a16:creationId xmlns:a16="http://schemas.microsoft.com/office/drawing/2014/main" id="{DBCAB5F4-5B03-481D-8AAB-406282AA5881}"/>
            </a:ext>
          </a:extLst>
        </xdr:cNvPr>
        <xdr:cNvSpPr/>
      </xdr:nvSpPr>
      <xdr:spPr>
        <a:xfrm>
          <a:off x="3381375" y="908507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61722</xdr:rowOff>
    </xdr:from>
    <xdr:to>
      <xdr:col>24</xdr:col>
      <xdr:colOff>63500</xdr:colOff>
      <xdr:row>56</xdr:row>
      <xdr:rowOff>96012</xdr:rowOff>
    </xdr:to>
    <xdr:cxnSp macro="">
      <xdr:nvCxnSpPr>
        <xdr:cNvPr id="192" name="直線コネクタ 191">
          <a:extLst>
            <a:ext uri="{FF2B5EF4-FFF2-40B4-BE49-F238E27FC236}">
              <a16:creationId xmlns:a16="http://schemas.microsoft.com/office/drawing/2014/main" id="{56511A8E-0F1B-4352-87B0-EA2EEA82A5AD}"/>
            </a:ext>
          </a:extLst>
        </xdr:cNvPr>
        <xdr:cNvCxnSpPr/>
      </xdr:nvCxnSpPr>
      <xdr:spPr>
        <a:xfrm>
          <a:off x="3429000" y="9142222"/>
          <a:ext cx="7524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150368</xdr:rowOff>
    </xdr:from>
    <xdr:to>
      <xdr:col>15</xdr:col>
      <xdr:colOff>101600</xdr:colOff>
      <xdr:row>56</xdr:row>
      <xdr:rowOff>80518</xdr:rowOff>
    </xdr:to>
    <xdr:sp textlink="">
      <xdr:nvSpPr>
        <xdr:cNvPr id="193" name="楕円 192">
          <a:extLst>
            <a:ext uri="{FF2B5EF4-FFF2-40B4-BE49-F238E27FC236}">
              <a16:creationId xmlns:a16="http://schemas.microsoft.com/office/drawing/2014/main" id="{AA99555E-93C8-42C3-9988-5A787B056789}"/>
            </a:ext>
          </a:extLst>
        </xdr:cNvPr>
        <xdr:cNvSpPr/>
      </xdr:nvSpPr>
      <xdr:spPr>
        <a:xfrm>
          <a:off x="2571750" y="90657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29718</xdr:rowOff>
    </xdr:from>
    <xdr:to>
      <xdr:col>19</xdr:col>
      <xdr:colOff>177800</xdr:colOff>
      <xdr:row>56</xdr:row>
      <xdr:rowOff>61722</xdr:rowOff>
    </xdr:to>
    <xdr:cxnSp macro="">
      <xdr:nvCxnSpPr>
        <xdr:cNvPr id="194" name="直線コネクタ 193">
          <a:extLst>
            <a:ext uri="{FF2B5EF4-FFF2-40B4-BE49-F238E27FC236}">
              <a16:creationId xmlns:a16="http://schemas.microsoft.com/office/drawing/2014/main" id="{B0A2A79C-ED4E-4C58-AF40-106B54A0BA96}"/>
            </a:ext>
          </a:extLst>
        </xdr:cNvPr>
        <xdr:cNvCxnSpPr/>
      </xdr:nvCxnSpPr>
      <xdr:spPr>
        <a:xfrm>
          <a:off x="2619375" y="9103868"/>
          <a:ext cx="809625"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116078</xdr:rowOff>
    </xdr:from>
    <xdr:to>
      <xdr:col>10</xdr:col>
      <xdr:colOff>165100</xdr:colOff>
      <xdr:row>56</xdr:row>
      <xdr:rowOff>46228</xdr:rowOff>
    </xdr:to>
    <xdr:sp textlink="">
      <xdr:nvSpPr>
        <xdr:cNvPr id="195" name="楕円 194">
          <a:extLst>
            <a:ext uri="{FF2B5EF4-FFF2-40B4-BE49-F238E27FC236}">
              <a16:creationId xmlns:a16="http://schemas.microsoft.com/office/drawing/2014/main" id="{EC381296-C6A2-473F-8513-37A8B370FD60}"/>
            </a:ext>
          </a:extLst>
        </xdr:cNvPr>
        <xdr:cNvSpPr/>
      </xdr:nvSpPr>
      <xdr:spPr>
        <a:xfrm>
          <a:off x="1781175" y="90314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166878</xdr:rowOff>
    </xdr:from>
    <xdr:to>
      <xdr:col>15</xdr:col>
      <xdr:colOff>50800</xdr:colOff>
      <xdr:row>56</xdr:row>
      <xdr:rowOff>29718</xdr:rowOff>
    </xdr:to>
    <xdr:cxnSp macro="">
      <xdr:nvCxnSpPr>
        <xdr:cNvPr id="196" name="直線コネクタ 195">
          <a:extLst>
            <a:ext uri="{FF2B5EF4-FFF2-40B4-BE49-F238E27FC236}">
              <a16:creationId xmlns:a16="http://schemas.microsoft.com/office/drawing/2014/main" id="{BD3923A2-FD63-4A68-A344-76BEFF35A0D6}"/>
            </a:ext>
          </a:extLst>
        </xdr:cNvPr>
        <xdr:cNvCxnSpPr/>
      </xdr:nvCxnSpPr>
      <xdr:spPr>
        <a:xfrm>
          <a:off x="1828800" y="9079103"/>
          <a:ext cx="7905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81788</xdr:rowOff>
    </xdr:from>
    <xdr:to>
      <xdr:col>6</xdr:col>
      <xdr:colOff>38100</xdr:colOff>
      <xdr:row>56</xdr:row>
      <xdr:rowOff>11938</xdr:rowOff>
    </xdr:to>
    <xdr:sp textlink="">
      <xdr:nvSpPr>
        <xdr:cNvPr id="197" name="楕円 196">
          <a:extLst>
            <a:ext uri="{FF2B5EF4-FFF2-40B4-BE49-F238E27FC236}">
              <a16:creationId xmlns:a16="http://schemas.microsoft.com/office/drawing/2014/main" id="{FE9D61DA-8B62-4A36-AFD7-ADD1D7BA34B8}"/>
            </a:ext>
          </a:extLst>
        </xdr:cNvPr>
        <xdr:cNvSpPr/>
      </xdr:nvSpPr>
      <xdr:spPr>
        <a:xfrm>
          <a:off x="981075" y="90003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132588</xdr:rowOff>
    </xdr:from>
    <xdr:to>
      <xdr:col>10</xdr:col>
      <xdr:colOff>114300</xdr:colOff>
      <xdr:row>55</xdr:row>
      <xdr:rowOff>166878</xdr:rowOff>
    </xdr:to>
    <xdr:cxnSp macro="">
      <xdr:nvCxnSpPr>
        <xdr:cNvPr id="198" name="直線コネクタ 197">
          <a:extLst>
            <a:ext uri="{FF2B5EF4-FFF2-40B4-BE49-F238E27FC236}">
              <a16:creationId xmlns:a16="http://schemas.microsoft.com/office/drawing/2014/main" id="{6DFACD6C-22A7-4410-B450-263BA413C392}"/>
            </a:ext>
          </a:extLst>
        </xdr:cNvPr>
        <xdr:cNvCxnSpPr/>
      </xdr:nvCxnSpPr>
      <xdr:spPr>
        <a:xfrm>
          <a:off x="1028700" y="9047988"/>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64787</xdr:rowOff>
    </xdr:from>
    <xdr:ext cx="405111" cy="259045"/>
    <xdr:sp textlink="">
      <xdr:nvSpPr>
        <xdr:cNvPr id="199" name="n_1aveValue【橋りょう・トンネル】&#10;有形固定資産減価償却率">
          <a:extLst>
            <a:ext uri="{FF2B5EF4-FFF2-40B4-BE49-F238E27FC236}">
              <a16:creationId xmlns:a16="http://schemas.microsoft.com/office/drawing/2014/main" id="{CAA648DA-7734-4996-8FA8-63C880EBE440}"/>
            </a:ext>
          </a:extLst>
        </xdr:cNvPr>
        <xdr:cNvSpPr txBox="1"/>
      </xdr:nvSpPr>
      <xdr:spPr>
        <a:xfrm>
          <a:off x="3239144" y="963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30497</xdr:rowOff>
    </xdr:from>
    <xdr:ext cx="405111" cy="259045"/>
    <xdr:sp textlink="">
      <xdr:nvSpPr>
        <xdr:cNvPr id="200" name="n_2aveValue【橋りょう・トンネル】&#10;有形固定資産減価償却率">
          <a:extLst>
            <a:ext uri="{FF2B5EF4-FFF2-40B4-BE49-F238E27FC236}">
              <a16:creationId xmlns:a16="http://schemas.microsoft.com/office/drawing/2014/main" id="{72AADDB2-05E2-462B-9589-9B3A9BB94116}"/>
            </a:ext>
          </a:extLst>
        </xdr:cNvPr>
        <xdr:cNvSpPr txBox="1"/>
      </xdr:nvSpPr>
      <xdr:spPr>
        <a:xfrm>
          <a:off x="24390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textlink="">
      <xdr:nvSpPr>
        <xdr:cNvPr id="201" name="n_3aveValue【橋りょう・トンネル】&#10;有形固定資産減価償却率">
          <a:extLst>
            <a:ext uri="{FF2B5EF4-FFF2-40B4-BE49-F238E27FC236}">
              <a16:creationId xmlns:a16="http://schemas.microsoft.com/office/drawing/2014/main" id="{507EDC19-450F-45F4-8F1B-6D97766C7522}"/>
            </a:ext>
          </a:extLst>
        </xdr:cNvPr>
        <xdr:cNvSpPr txBox="1"/>
      </xdr:nvSpPr>
      <xdr:spPr>
        <a:xfrm>
          <a:off x="1648469"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73931</xdr:rowOff>
    </xdr:from>
    <xdr:ext cx="405111" cy="259045"/>
    <xdr:sp textlink="">
      <xdr:nvSpPr>
        <xdr:cNvPr id="202" name="n_4aveValue【橋りょう・トンネル】&#10;有形固定資産減価償却率">
          <a:extLst>
            <a:ext uri="{FF2B5EF4-FFF2-40B4-BE49-F238E27FC236}">
              <a16:creationId xmlns:a16="http://schemas.microsoft.com/office/drawing/2014/main" id="{5E5B64EE-83C3-4EC6-8FFA-8CBB1A4BB74A}"/>
            </a:ext>
          </a:extLst>
        </xdr:cNvPr>
        <xdr:cNvSpPr txBox="1"/>
      </xdr:nvSpPr>
      <xdr:spPr>
        <a:xfrm>
          <a:off x="848369" y="947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129049</xdr:rowOff>
    </xdr:from>
    <xdr:ext cx="405111" cy="259045"/>
    <xdr:sp textlink="">
      <xdr:nvSpPr>
        <xdr:cNvPr id="203" name="n_1mainValue【橋りょう・トンネル】&#10;有形固定資産減価償却率">
          <a:extLst>
            <a:ext uri="{FF2B5EF4-FFF2-40B4-BE49-F238E27FC236}">
              <a16:creationId xmlns:a16="http://schemas.microsoft.com/office/drawing/2014/main" id="{A5CAAE7F-D6F7-43B4-B9CC-1CA09CA80C03}"/>
            </a:ext>
          </a:extLst>
        </xdr:cNvPr>
        <xdr:cNvSpPr txBox="1"/>
      </xdr:nvSpPr>
      <xdr:spPr>
        <a:xfrm>
          <a:off x="3239144" y="887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97045</xdr:rowOff>
    </xdr:from>
    <xdr:ext cx="405111" cy="259045"/>
    <xdr:sp textlink="">
      <xdr:nvSpPr>
        <xdr:cNvPr id="204" name="n_2mainValue【橋りょう・トンネル】&#10;有形固定資産減価償却率">
          <a:extLst>
            <a:ext uri="{FF2B5EF4-FFF2-40B4-BE49-F238E27FC236}">
              <a16:creationId xmlns:a16="http://schemas.microsoft.com/office/drawing/2014/main" id="{AD4F4087-9AB2-4BA4-BBE6-D54827E68061}"/>
            </a:ext>
          </a:extLst>
        </xdr:cNvPr>
        <xdr:cNvSpPr txBox="1"/>
      </xdr:nvSpPr>
      <xdr:spPr>
        <a:xfrm>
          <a:off x="2439044" y="8850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62755</xdr:rowOff>
    </xdr:from>
    <xdr:ext cx="405111" cy="259045"/>
    <xdr:sp textlink="">
      <xdr:nvSpPr>
        <xdr:cNvPr id="205" name="n_3mainValue【橋りょう・トンネル】&#10;有形固定資産減価償却率">
          <a:extLst>
            <a:ext uri="{FF2B5EF4-FFF2-40B4-BE49-F238E27FC236}">
              <a16:creationId xmlns:a16="http://schemas.microsoft.com/office/drawing/2014/main" id="{AF22231D-D23C-45E4-A997-90C303A3ED9B}"/>
            </a:ext>
          </a:extLst>
        </xdr:cNvPr>
        <xdr:cNvSpPr txBox="1"/>
      </xdr:nvSpPr>
      <xdr:spPr>
        <a:xfrm>
          <a:off x="1648469" y="8819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28465</xdr:rowOff>
    </xdr:from>
    <xdr:ext cx="405111" cy="259045"/>
    <xdr:sp textlink="">
      <xdr:nvSpPr>
        <xdr:cNvPr id="206" name="n_4mainValue【橋りょう・トンネル】&#10;有形固定資産減価償却率">
          <a:extLst>
            <a:ext uri="{FF2B5EF4-FFF2-40B4-BE49-F238E27FC236}">
              <a16:creationId xmlns:a16="http://schemas.microsoft.com/office/drawing/2014/main" id="{335EF615-7370-4A58-ABE4-DEACA1075BFC}"/>
            </a:ext>
          </a:extLst>
        </xdr:cNvPr>
        <xdr:cNvSpPr txBox="1"/>
      </xdr:nvSpPr>
      <xdr:spPr>
        <a:xfrm>
          <a:off x="848369" y="878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7" name="正方形/長方形 206">
          <a:extLst>
            <a:ext uri="{FF2B5EF4-FFF2-40B4-BE49-F238E27FC236}">
              <a16:creationId xmlns:a16="http://schemas.microsoft.com/office/drawing/2014/main" id="{0D12216C-5BCB-4886-8678-29B56884571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8" name="正方形/長方形 207">
          <a:extLst>
            <a:ext uri="{FF2B5EF4-FFF2-40B4-BE49-F238E27FC236}">
              <a16:creationId xmlns:a16="http://schemas.microsoft.com/office/drawing/2014/main" id="{C9CC9DE1-16D7-4F08-AD2A-933C640F47B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9" name="正方形/長方形 208">
          <a:extLst>
            <a:ext uri="{FF2B5EF4-FFF2-40B4-BE49-F238E27FC236}">
              <a16:creationId xmlns:a16="http://schemas.microsoft.com/office/drawing/2014/main" id="{AED0A39B-FFB1-46F2-9D0B-31D20E7F26F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0" name="正方形/長方形 209">
          <a:extLst>
            <a:ext uri="{FF2B5EF4-FFF2-40B4-BE49-F238E27FC236}">
              <a16:creationId xmlns:a16="http://schemas.microsoft.com/office/drawing/2014/main" id="{1E58BB60-D053-4774-9286-0A13AEF81970}"/>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1" name="正方形/長方形 210">
          <a:extLst>
            <a:ext uri="{FF2B5EF4-FFF2-40B4-BE49-F238E27FC236}">
              <a16:creationId xmlns:a16="http://schemas.microsoft.com/office/drawing/2014/main" id="{0FC12A9B-541C-42BE-B38B-5D73E000B58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2" name="正方形/長方形 211">
          <a:extLst>
            <a:ext uri="{FF2B5EF4-FFF2-40B4-BE49-F238E27FC236}">
              <a16:creationId xmlns:a16="http://schemas.microsoft.com/office/drawing/2014/main" id="{09307501-867D-4F14-94CA-7B3FBD78872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3" name="正方形/長方形 212">
          <a:extLst>
            <a:ext uri="{FF2B5EF4-FFF2-40B4-BE49-F238E27FC236}">
              <a16:creationId xmlns:a16="http://schemas.microsoft.com/office/drawing/2014/main" id="{4EEDE932-A1E5-41E3-9C74-3E6199F2EB17}"/>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4" name="正方形/長方形 213">
          <a:extLst>
            <a:ext uri="{FF2B5EF4-FFF2-40B4-BE49-F238E27FC236}">
              <a16:creationId xmlns:a16="http://schemas.microsoft.com/office/drawing/2014/main" id="{6BEB010F-ED63-4B6A-8ECF-17BAEF144383}"/>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5" name="テキスト ボックス 214">
          <a:extLst>
            <a:ext uri="{FF2B5EF4-FFF2-40B4-BE49-F238E27FC236}">
              <a16:creationId xmlns:a16="http://schemas.microsoft.com/office/drawing/2014/main" id="{7C8123A1-EBBB-4AC7-8FB9-741713CAD5C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64A0799-93B9-45F9-85DA-C1EEB265F90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AC2DB98B-E1F7-4192-9013-2A7E7C48F3E9}"/>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textlink="">
      <xdr:nvSpPr>
        <xdr:cNvPr id="218" name="テキスト ボックス 217">
          <a:extLst>
            <a:ext uri="{FF2B5EF4-FFF2-40B4-BE49-F238E27FC236}">
              <a16:creationId xmlns:a16="http://schemas.microsoft.com/office/drawing/2014/main" id="{14896875-597E-46BD-9A47-1330847768CB}"/>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61421FA9-2A14-477E-99FE-B79B9FE498E2}"/>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textlink="">
      <xdr:nvSpPr>
        <xdr:cNvPr id="220" name="テキスト ボックス 219">
          <a:extLst>
            <a:ext uri="{FF2B5EF4-FFF2-40B4-BE49-F238E27FC236}">
              <a16:creationId xmlns:a16="http://schemas.microsoft.com/office/drawing/2014/main" id="{B4AFEE83-3FDC-4734-B450-811F419F2BF8}"/>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E1F90F58-9A8E-4BB3-89C6-16F75CD304FE}"/>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textlink="">
      <xdr:nvSpPr>
        <xdr:cNvPr id="222" name="テキスト ボックス 221">
          <a:extLst>
            <a:ext uri="{FF2B5EF4-FFF2-40B4-BE49-F238E27FC236}">
              <a16:creationId xmlns:a16="http://schemas.microsoft.com/office/drawing/2014/main" id="{EACEE2EC-A1DE-43F9-8AB3-9786A5A8500E}"/>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7F75F28C-10BC-428A-9920-85BAED086473}"/>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textlink="">
      <xdr:nvSpPr>
        <xdr:cNvPr id="224" name="テキスト ボックス 223">
          <a:extLst>
            <a:ext uri="{FF2B5EF4-FFF2-40B4-BE49-F238E27FC236}">
              <a16:creationId xmlns:a16="http://schemas.microsoft.com/office/drawing/2014/main" id="{CDDF1818-8215-4C97-911B-1058EABC0BDE}"/>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D59D896F-21D2-422F-A15D-B280DA5221DE}"/>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textlink="">
      <xdr:nvSpPr>
        <xdr:cNvPr id="226" name="テキスト ボックス 225">
          <a:extLst>
            <a:ext uri="{FF2B5EF4-FFF2-40B4-BE49-F238E27FC236}">
              <a16:creationId xmlns:a16="http://schemas.microsoft.com/office/drawing/2014/main" id="{264BB188-A7C5-44EF-8EEB-39F99B96DFF9}"/>
            </a:ext>
          </a:extLst>
        </xdr:cNvPr>
        <xdr:cNvSpPr txBox="1"/>
      </xdr:nvSpPr>
      <xdr:spPr>
        <a:xfrm>
          <a:off x="5324703" y="91278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FA099ED-9D25-4DB5-9E8A-A4AC11F72EDA}"/>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textlink="">
      <xdr:nvSpPr>
        <xdr:cNvPr id="228" name="テキスト ボックス 227">
          <a:extLst>
            <a:ext uri="{FF2B5EF4-FFF2-40B4-BE49-F238E27FC236}">
              <a16:creationId xmlns:a16="http://schemas.microsoft.com/office/drawing/2014/main" id="{A1E1C7FA-D0B8-4E6B-B77F-DDC123CBC541}"/>
            </a:ext>
          </a:extLst>
        </xdr:cNvPr>
        <xdr:cNvSpPr txBox="1"/>
      </xdr:nvSpPr>
      <xdr:spPr>
        <a:xfrm>
          <a:off x="5324703" y="882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5E4BFFB-224D-44B3-90DC-1367BD85D7C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30" name="テキスト ボックス 229">
          <a:extLst>
            <a:ext uri="{FF2B5EF4-FFF2-40B4-BE49-F238E27FC236}">
              <a16:creationId xmlns:a16="http://schemas.microsoft.com/office/drawing/2014/main" id="{C4998FA9-E17A-43A6-90A7-3A7241D387C2}"/>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1" name="【橋りょう・トンネル】&#10;一人当たり有形固定資産（償却資産）額グラフ枠">
          <a:extLst>
            <a:ext uri="{FF2B5EF4-FFF2-40B4-BE49-F238E27FC236}">
              <a16:creationId xmlns:a16="http://schemas.microsoft.com/office/drawing/2014/main" id="{E83C49F1-B9EA-4801-B745-992121ABABF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AF4F667F-E722-43F9-ABB5-CFAF92E19ABD}"/>
            </a:ext>
          </a:extLst>
        </xdr:cNvPr>
        <xdr:cNvCxnSpPr/>
      </xdr:nvCxnSpPr>
      <xdr:spPr>
        <a:xfrm flipV="1">
          <a:off x="9429115" y="8980223"/>
          <a:ext cx="0" cy="149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textlink="">
      <xdr:nvSpPr>
        <xdr:cNvPr id="233" name="【橋りょう・トンネル】&#10;一人当たり有形固定資産（償却資産）額最小値テキスト">
          <a:extLst>
            <a:ext uri="{FF2B5EF4-FFF2-40B4-BE49-F238E27FC236}">
              <a16:creationId xmlns:a16="http://schemas.microsoft.com/office/drawing/2014/main" id="{9F818AA6-8AA2-467D-8EF6-BC7D072846CC}"/>
            </a:ext>
          </a:extLst>
        </xdr:cNvPr>
        <xdr:cNvSpPr txBox="1"/>
      </xdr:nvSpPr>
      <xdr:spPr>
        <a:xfrm>
          <a:off x="9467850" y="1048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8CCD9FAC-8302-44AF-8849-E8B966DF71FF}"/>
            </a:ext>
          </a:extLst>
        </xdr:cNvPr>
        <xdr:cNvCxnSpPr/>
      </xdr:nvCxnSpPr>
      <xdr:spPr>
        <a:xfrm>
          <a:off x="9363075" y="104764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textlink="">
      <xdr:nvSpPr>
        <xdr:cNvPr id="235" name="【橋りょう・トンネル】&#10;一人当たり有形固定資産（償却資産）額最大値テキスト">
          <a:extLst>
            <a:ext uri="{FF2B5EF4-FFF2-40B4-BE49-F238E27FC236}">
              <a16:creationId xmlns:a16="http://schemas.microsoft.com/office/drawing/2014/main" id="{796AF7FC-253A-42C0-B2D0-4CB7DCC6D30D}"/>
            </a:ext>
          </a:extLst>
        </xdr:cNvPr>
        <xdr:cNvSpPr txBox="1"/>
      </xdr:nvSpPr>
      <xdr:spPr>
        <a:xfrm>
          <a:off x="9467850" y="87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3697488A-23CE-4A0F-B0CC-DD38C73BE67A}"/>
            </a:ext>
          </a:extLst>
        </xdr:cNvPr>
        <xdr:cNvCxnSpPr/>
      </xdr:nvCxnSpPr>
      <xdr:spPr>
        <a:xfrm>
          <a:off x="9363075" y="89802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textlink="">
      <xdr:nvSpPr>
        <xdr:cNvPr id="237" name="【橋りょう・トンネル】&#10;一人当たり有形固定資産（償却資産）額平均値テキスト">
          <a:extLst>
            <a:ext uri="{FF2B5EF4-FFF2-40B4-BE49-F238E27FC236}">
              <a16:creationId xmlns:a16="http://schemas.microsoft.com/office/drawing/2014/main" id="{2A8B4556-A4F5-4794-ACA9-86F2A4DCFD19}"/>
            </a:ext>
          </a:extLst>
        </xdr:cNvPr>
        <xdr:cNvSpPr txBox="1"/>
      </xdr:nvSpPr>
      <xdr:spPr>
        <a:xfrm>
          <a:off x="9467850" y="9878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textlink="">
      <xdr:nvSpPr>
        <xdr:cNvPr id="238" name="フローチャート: 判断 237">
          <a:extLst>
            <a:ext uri="{FF2B5EF4-FFF2-40B4-BE49-F238E27FC236}">
              <a16:creationId xmlns:a16="http://schemas.microsoft.com/office/drawing/2014/main" id="{C1C3CB5C-A7D9-4903-8C16-8758C6D35298}"/>
            </a:ext>
          </a:extLst>
        </xdr:cNvPr>
        <xdr:cNvSpPr/>
      </xdr:nvSpPr>
      <xdr:spPr>
        <a:xfrm>
          <a:off x="9401175" y="989403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textlink="">
      <xdr:nvSpPr>
        <xdr:cNvPr id="239" name="フローチャート: 判断 238">
          <a:extLst>
            <a:ext uri="{FF2B5EF4-FFF2-40B4-BE49-F238E27FC236}">
              <a16:creationId xmlns:a16="http://schemas.microsoft.com/office/drawing/2014/main" id="{0A13421B-670F-42E0-B597-55639135F12A}"/>
            </a:ext>
          </a:extLst>
        </xdr:cNvPr>
        <xdr:cNvSpPr/>
      </xdr:nvSpPr>
      <xdr:spPr>
        <a:xfrm>
          <a:off x="8639175" y="99336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textlink="">
      <xdr:nvSpPr>
        <xdr:cNvPr id="240" name="フローチャート: 判断 239">
          <a:extLst>
            <a:ext uri="{FF2B5EF4-FFF2-40B4-BE49-F238E27FC236}">
              <a16:creationId xmlns:a16="http://schemas.microsoft.com/office/drawing/2014/main" id="{FFB90826-73F4-4F53-AAFD-18312F4F3567}"/>
            </a:ext>
          </a:extLst>
        </xdr:cNvPr>
        <xdr:cNvSpPr/>
      </xdr:nvSpPr>
      <xdr:spPr>
        <a:xfrm>
          <a:off x="7839075" y="99523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textlink="">
      <xdr:nvSpPr>
        <xdr:cNvPr id="241" name="フローチャート: 判断 240">
          <a:extLst>
            <a:ext uri="{FF2B5EF4-FFF2-40B4-BE49-F238E27FC236}">
              <a16:creationId xmlns:a16="http://schemas.microsoft.com/office/drawing/2014/main" id="{B39F78DA-2972-445F-9992-B356BEF7E386}"/>
            </a:ext>
          </a:extLst>
        </xdr:cNvPr>
        <xdr:cNvSpPr/>
      </xdr:nvSpPr>
      <xdr:spPr>
        <a:xfrm>
          <a:off x="7029450" y="995083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textlink="">
      <xdr:nvSpPr>
        <xdr:cNvPr id="242" name="フローチャート: 判断 241">
          <a:extLst>
            <a:ext uri="{FF2B5EF4-FFF2-40B4-BE49-F238E27FC236}">
              <a16:creationId xmlns:a16="http://schemas.microsoft.com/office/drawing/2014/main" id="{D7C2D26B-F3BA-48C7-A086-0EF17B8245C5}"/>
            </a:ext>
          </a:extLst>
        </xdr:cNvPr>
        <xdr:cNvSpPr/>
      </xdr:nvSpPr>
      <xdr:spPr>
        <a:xfrm>
          <a:off x="6238875" y="998910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3" name="テキスト ボックス 242">
          <a:extLst>
            <a:ext uri="{FF2B5EF4-FFF2-40B4-BE49-F238E27FC236}">
              <a16:creationId xmlns:a16="http://schemas.microsoft.com/office/drawing/2014/main" id="{76146FB7-DA34-443F-B47E-7F67EA149A3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4" name="テキスト ボックス 243">
          <a:extLst>
            <a:ext uri="{FF2B5EF4-FFF2-40B4-BE49-F238E27FC236}">
              <a16:creationId xmlns:a16="http://schemas.microsoft.com/office/drawing/2014/main" id="{36550B7F-DADE-4F8B-8516-014CA15CF4C2}"/>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5" name="テキスト ボックス 244">
          <a:extLst>
            <a:ext uri="{FF2B5EF4-FFF2-40B4-BE49-F238E27FC236}">
              <a16:creationId xmlns:a16="http://schemas.microsoft.com/office/drawing/2014/main" id="{E914AC4C-87C1-470C-894A-7C2E06D91B0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6" name="テキスト ボックス 245">
          <a:extLst>
            <a:ext uri="{FF2B5EF4-FFF2-40B4-BE49-F238E27FC236}">
              <a16:creationId xmlns:a16="http://schemas.microsoft.com/office/drawing/2014/main" id="{82F16AFE-A064-4962-B06B-7E5DDD6C0B9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7" name="テキスト ボックス 246">
          <a:extLst>
            <a:ext uri="{FF2B5EF4-FFF2-40B4-BE49-F238E27FC236}">
              <a16:creationId xmlns:a16="http://schemas.microsoft.com/office/drawing/2014/main" id="{FCCFE992-83DD-4692-BB82-B94505E74CA5}"/>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7395</xdr:rowOff>
    </xdr:from>
    <xdr:to>
      <xdr:col>55</xdr:col>
      <xdr:colOff>50800</xdr:colOff>
      <xdr:row>58</xdr:row>
      <xdr:rowOff>108995</xdr:rowOff>
    </xdr:to>
    <xdr:sp textlink="">
      <xdr:nvSpPr>
        <xdr:cNvPr id="248" name="楕円 247">
          <a:extLst>
            <a:ext uri="{FF2B5EF4-FFF2-40B4-BE49-F238E27FC236}">
              <a16:creationId xmlns:a16="http://schemas.microsoft.com/office/drawing/2014/main" id="{1CEA3755-6481-498B-90F8-E36472A53F13}"/>
            </a:ext>
          </a:extLst>
        </xdr:cNvPr>
        <xdr:cNvSpPr/>
      </xdr:nvSpPr>
      <xdr:spPr>
        <a:xfrm>
          <a:off x="9401175" y="941174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30272</xdr:rowOff>
    </xdr:from>
    <xdr:ext cx="690189" cy="259045"/>
    <xdr:sp textlink="">
      <xdr:nvSpPr>
        <xdr:cNvPr id="249" name="【橋りょう・トンネル】&#10;一人当たり有形固定資産（償却資産）額該当値テキスト">
          <a:extLst>
            <a:ext uri="{FF2B5EF4-FFF2-40B4-BE49-F238E27FC236}">
              <a16:creationId xmlns:a16="http://schemas.microsoft.com/office/drawing/2014/main" id="{F084B6B3-E6D4-4C11-9186-3BD5B07A9300}"/>
            </a:ext>
          </a:extLst>
        </xdr:cNvPr>
        <xdr:cNvSpPr txBox="1"/>
      </xdr:nvSpPr>
      <xdr:spPr>
        <a:xfrm>
          <a:off x="9467850" y="9266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32473</xdr:rowOff>
    </xdr:from>
    <xdr:to>
      <xdr:col>50</xdr:col>
      <xdr:colOff>165100</xdr:colOff>
      <xdr:row>58</xdr:row>
      <xdr:rowOff>134073</xdr:rowOff>
    </xdr:to>
    <xdr:sp textlink="">
      <xdr:nvSpPr>
        <xdr:cNvPr id="250" name="楕円 249">
          <a:extLst>
            <a:ext uri="{FF2B5EF4-FFF2-40B4-BE49-F238E27FC236}">
              <a16:creationId xmlns:a16="http://schemas.microsoft.com/office/drawing/2014/main" id="{9B847A95-D2A4-4E7A-96F7-605E3FAE53F0}"/>
            </a:ext>
          </a:extLst>
        </xdr:cNvPr>
        <xdr:cNvSpPr/>
      </xdr:nvSpPr>
      <xdr:spPr>
        <a:xfrm>
          <a:off x="8639175" y="943047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58195</xdr:rowOff>
    </xdr:from>
    <xdr:to>
      <xdr:col>55</xdr:col>
      <xdr:colOff>0</xdr:colOff>
      <xdr:row>58</xdr:row>
      <xdr:rowOff>83273</xdr:rowOff>
    </xdr:to>
    <xdr:cxnSp macro="">
      <xdr:nvCxnSpPr>
        <xdr:cNvPr id="251" name="直線コネクタ 250">
          <a:extLst>
            <a:ext uri="{FF2B5EF4-FFF2-40B4-BE49-F238E27FC236}">
              <a16:creationId xmlns:a16="http://schemas.microsoft.com/office/drawing/2014/main" id="{0C065C38-29A5-4F40-BB7F-3EDA388CF2A4}"/>
            </a:ext>
          </a:extLst>
        </xdr:cNvPr>
        <xdr:cNvCxnSpPr/>
      </xdr:nvCxnSpPr>
      <xdr:spPr>
        <a:xfrm flipV="1">
          <a:off x="8686800" y="9459370"/>
          <a:ext cx="742950" cy="2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57414</xdr:rowOff>
    </xdr:from>
    <xdr:to>
      <xdr:col>46</xdr:col>
      <xdr:colOff>38100</xdr:colOff>
      <xdr:row>58</xdr:row>
      <xdr:rowOff>159014</xdr:rowOff>
    </xdr:to>
    <xdr:sp textlink="">
      <xdr:nvSpPr>
        <xdr:cNvPr id="252" name="楕円 251">
          <a:extLst>
            <a:ext uri="{FF2B5EF4-FFF2-40B4-BE49-F238E27FC236}">
              <a16:creationId xmlns:a16="http://schemas.microsoft.com/office/drawing/2014/main" id="{A6A28BB5-38DB-4FB4-9246-CF4D63C10B5C}"/>
            </a:ext>
          </a:extLst>
        </xdr:cNvPr>
        <xdr:cNvSpPr/>
      </xdr:nvSpPr>
      <xdr:spPr>
        <a:xfrm>
          <a:off x="7839075" y="94585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83273</xdr:rowOff>
    </xdr:from>
    <xdr:to>
      <xdr:col>50</xdr:col>
      <xdr:colOff>114300</xdr:colOff>
      <xdr:row>58</xdr:row>
      <xdr:rowOff>108214</xdr:rowOff>
    </xdr:to>
    <xdr:cxnSp macro="">
      <xdr:nvCxnSpPr>
        <xdr:cNvPr id="253" name="直線コネクタ 252">
          <a:extLst>
            <a:ext uri="{FF2B5EF4-FFF2-40B4-BE49-F238E27FC236}">
              <a16:creationId xmlns:a16="http://schemas.microsoft.com/office/drawing/2014/main" id="{B7EF89FF-4B40-4BE3-986E-1BC27F944E80}"/>
            </a:ext>
          </a:extLst>
        </xdr:cNvPr>
        <xdr:cNvCxnSpPr/>
      </xdr:nvCxnSpPr>
      <xdr:spPr>
        <a:xfrm flipV="1">
          <a:off x="7886700" y="9487623"/>
          <a:ext cx="800100" cy="1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74256</xdr:rowOff>
    </xdr:from>
    <xdr:to>
      <xdr:col>41</xdr:col>
      <xdr:colOff>101600</xdr:colOff>
      <xdr:row>59</xdr:row>
      <xdr:rowOff>4406</xdr:rowOff>
    </xdr:to>
    <xdr:sp textlink="">
      <xdr:nvSpPr>
        <xdr:cNvPr id="254" name="楕円 253">
          <a:extLst>
            <a:ext uri="{FF2B5EF4-FFF2-40B4-BE49-F238E27FC236}">
              <a16:creationId xmlns:a16="http://schemas.microsoft.com/office/drawing/2014/main" id="{1A531A00-965F-42D6-82B8-13E2023AAD85}"/>
            </a:ext>
          </a:extLst>
        </xdr:cNvPr>
        <xdr:cNvSpPr/>
      </xdr:nvSpPr>
      <xdr:spPr>
        <a:xfrm>
          <a:off x="7029450" y="947543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108214</xdr:rowOff>
    </xdr:from>
    <xdr:to>
      <xdr:col>45</xdr:col>
      <xdr:colOff>177800</xdr:colOff>
      <xdr:row>58</xdr:row>
      <xdr:rowOff>125056</xdr:rowOff>
    </xdr:to>
    <xdr:cxnSp macro="">
      <xdr:nvCxnSpPr>
        <xdr:cNvPr id="255" name="直線コネクタ 254">
          <a:extLst>
            <a:ext uri="{FF2B5EF4-FFF2-40B4-BE49-F238E27FC236}">
              <a16:creationId xmlns:a16="http://schemas.microsoft.com/office/drawing/2014/main" id="{038839C2-D349-48BE-9AA4-9CACC8297CB1}"/>
            </a:ext>
          </a:extLst>
        </xdr:cNvPr>
        <xdr:cNvCxnSpPr/>
      </xdr:nvCxnSpPr>
      <xdr:spPr>
        <a:xfrm flipV="1">
          <a:off x="7077075" y="9506214"/>
          <a:ext cx="809625" cy="1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95284</xdr:rowOff>
    </xdr:from>
    <xdr:to>
      <xdr:col>36</xdr:col>
      <xdr:colOff>165100</xdr:colOff>
      <xdr:row>59</xdr:row>
      <xdr:rowOff>25434</xdr:rowOff>
    </xdr:to>
    <xdr:sp textlink="">
      <xdr:nvSpPr>
        <xdr:cNvPr id="256" name="楕円 255">
          <a:extLst>
            <a:ext uri="{FF2B5EF4-FFF2-40B4-BE49-F238E27FC236}">
              <a16:creationId xmlns:a16="http://schemas.microsoft.com/office/drawing/2014/main" id="{199F6E49-26DB-44AC-984F-2F51026B2723}"/>
            </a:ext>
          </a:extLst>
        </xdr:cNvPr>
        <xdr:cNvSpPr/>
      </xdr:nvSpPr>
      <xdr:spPr>
        <a:xfrm>
          <a:off x="6238875" y="94964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125056</xdr:rowOff>
    </xdr:from>
    <xdr:to>
      <xdr:col>41</xdr:col>
      <xdr:colOff>50800</xdr:colOff>
      <xdr:row>58</xdr:row>
      <xdr:rowOff>146084</xdr:rowOff>
    </xdr:to>
    <xdr:cxnSp macro="">
      <xdr:nvCxnSpPr>
        <xdr:cNvPr id="257" name="直線コネクタ 256">
          <a:extLst>
            <a:ext uri="{FF2B5EF4-FFF2-40B4-BE49-F238E27FC236}">
              <a16:creationId xmlns:a16="http://schemas.microsoft.com/office/drawing/2014/main" id="{9074E706-798F-422F-BE84-49DE956D0D9E}"/>
            </a:ext>
          </a:extLst>
        </xdr:cNvPr>
        <xdr:cNvCxnSpPr/>
      </xdr:nvCxnSpPr>
      <xdr:spPr>
        <a:xfrm flipV="1">
          <a:off x="6286500" y="9523056"/>
          <a:ext cx="790575" cy="2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textlink="">
      <xdr:nvSpPr>
        <xdr:cNvPr id="258" name="n_1aveValue【橋りょう・トンネル】&#10;一人当たり有形固定資産（償却資産）額">
          <a:extLst>
            <a:ext uri="{FF2B5EF4-FFF2-40B4-BE49-F238E27FC236}">
              <a16:creationId xmlns:a16="http://schemas.microsoft.com/office/drawing/2014/main" id="{6330FB79-0CE6-4E20-AB20-0BCF81324476}"/>
            </a:ext>
          </a:extLst>
        </xdr:cNvPr>
        <xdr:cNvSpPr txBox="1"/>
      </xdr:nvSpPr>
      <xdr:spPr>
        <a:xfrm>
          <a:off x="8399995" y="100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textlink="">
      <xdr:nvSpPr>
        <xdr:cNvPr id="259" name="n_2aveValue【橋りょう・トンネル】&#10;一人当たり有形固定資産（償却資産）額">
          <a:extLst>
            <a:ext uri="{FF2B5EF4-FFF2-40B4-BE49-F238E27FC236}">
              <a16:creationId xmlns:a16="http://schemas.microsoft.com/office/drawing/2014/main" id="{4DABC655-F261-4E69-BB7D-D6A236657EAD}"/>
            </a:ext>
          </a:extLst>
        </xdr:cNvPr>
        <xdr:cNvSpPr txBox="1"/>
      </xdr:nvSpPr>
      <xdr:spPr>
        <a:xfrm>
          <a:off x="7609420" y="1004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textlink="">
      <xdr:nvSpPr>
        <xdr:cNvPr id="260" name="n_3aveValue【橋りょう・トンネル】&#10;一人当たり有形固定資産（償却資産）額">
          <a:extLst>
            <a:ext uri="{FF2B5EF4-FFF2-40B4-BE49-F238E27FC236}">
              <a16:creationId xmlns:a16="http://schemas.microsoft.com/office/drawing/2014/main" id="{945D5837-6733-4D3D-8D43-ACA5177F281B}"/>
            </a:ext>
          </a:extLst>
        </xdr:cNvPr>
        <xdr:cNvSpPr txBox="1"/>
      </xdr:nvSpPr>
      <xdr:spPr>
        <a:xfrm>
          <a:off x="6818845" y="1004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textlink="">
      <xdr:nvSpPr>
        <xdr:cNvPr id="261" name="n_4aveValue【橋りょう・トンネル】&#10;一人当たり有形固定資産（償却資産）額">
          <a:extLst>
            <a:ext uri="{FF2B5EF4-FFF2-40B4-BE49-F238E27FC236}">
              <a16:creationId xmlns:a16="http://schemas.microsoft.com/office/drawing/2014/main" id="{0C0F53F3-9A21-4B8A-9971-B00FC2976A66}"/>
            </a:ext>
          </a:extLst>
        </xdr:cNvPr>
        <xdr:cNvSpPr txBox="1"/>
      </xdr:nvSpPr>
      <xdr:spPr>
        <a:xfrm>
          <a:off x="6009220" y="1006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150600</xdr:rowOff>
    </xdr:from>
    <xdr:ext cx="599010" cy="259045"/>
    <xdr:sp textlink="">
      <xdr:nvSpPr>
        <xdr:cNvPr id="262" name="n_1mainValue【橋りょう・トンネル】&#10;一人当たり有形固定資産（償却資産）額">
          <a:extLst>
            <a:ext uri="{FF2B5EF4-FFF2-40B4-BE49-F238E27FC236}">
              <a16:creationId xmlns:a16="http://schemas.microsoft.com/office/drawing/2014/main" id="{7AE9727D-E1FC-49A5-B700-88CD0E7CE910}"/>
            </a:ext>
          </a:extLst>
        </xdr:cNvPr>
        <xdr:cNvSpPr txBox="1"/>
      </xdr:nvSpPr>
      <xdr:spPr>
        <a:xfrm>
          <a:off x="8399995" y="922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4091</xdr:rowOff>
    </xdr:from>
    <xdr:ext cx="599010" cy="259045"/>
    <xdr:sp textlink="">
      <xdr:nvSpPr>
        <xdr:cNvPr id="263" name="n_2mainValue【橋りょう・トンネル】&#10;一人当たり有形固定資産（償却資産）額">
          <a:extLst>
            <a:ext uri="{FF2B5EF4-FFF2-40B4-BE49-F238E27FC236}">
              <a16:creationId xmlns:a16="http://schemas.microsoft.com/office/drawing/2014/main" id="{7A0F8248-D137-4139-96B6-8581DCD77093}"/>
            </a:ext>
          </a:extLst>
        </xdr:cNvPr>
        <xdr:cNvSpPr txBox="1"/>
      </xdr:nvSpPr>
      <xdr:spPr>
        <a:xfrm>
          <a:off x="7609420" y="924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20933</xdr:rowOff>
    </xdr:from>
    <xdr:ext cx="599010" cy="259045"/>
    <xdr:sp textlink="">
      <xdr:nvSpPr>
        <xdr:cNvPr id="264" name="n_3mainValue【橋りょう・トンネル】&#10;一人当たり有形固定資産（償却資産）額">
          <a:extLst>
            <a:ext uri="{FF2B5EF4-FFF2-40B4-BE49-F238E27FC236}">
              <a16:creationId xmlns:a16="http://schemas.microsoft.com/office/drawing/2014/main" id="{A279E635-FD6A-4E88-933F-4A69F55353FF}"/>
            </a:ext>
          </a:extLst>
        </xdr:cNvPr>
        <xdr:cNvSpPr txBox="1"/>
      </xdr:nvSpPr>
      <xdr:spPr>
        <a:xfrm>
          <a:off x="6818845" y="926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41961</xdr:rowOff>
    </xdr:from>
    <xdr:ext cx="599010" cy="259045"/>
    <xdr:sp textlink="">
      <xdr:nvSpPr>
        <xdr:cNvPr id="265" name="n_4mainValue【橋りょう・トンネル】&#10;一人当たり有形固定資産（償却資産）額">
          <a:extLst>
            <a:ext uri="{FF2B5EF4-FFF2-40B4-BE49-F238E27FC236}">
              <a16:creationId xmlns:a16="http://schemas.microsoft.com/office/drawing/2014/main" id="{52C0F78C-C700-46DE-9BCA-A79F4E0FB111}"/>
            </a:ext>
          </a:extLst>
        </xdr:cNvPr>
        <xdr:cNvSpPr txBox="1"/>
      </xdr:nvSpPr>
      <xdr:spPr>
        <a:xfrm>
          <a:off x="6009220" y="92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6" name="正方形/長方形 265">
          <a:extLst>
            <a:ext uri="{FF2B5EF4-FFF2-40B4-BE49-F238E27FC236}">
              <a16:creationId xmlns:a16="http://schemas.microsoft.com/office/drawing/2014/main" id="{99E9E782-D7C4-474D-B54B-7F7CEB83776D}"/>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7" name="正方形/長方形 266">
          <a:extLst>
            <a:ext uri="{FF2B5EF4-FFF2-40B4-BE49-F238E27FC236}">
              <a16:creationId xmlns:a16="http://schemas.microsoft.com/office/drawing/2014/main" id="{0D35AEBC-748C-47EA-BD1C-8DBD6ECC0297}"/>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8" name="正方形/長方形 267">
          <a:extLst>
            <a:ext uri="{FF2B5EF4-FFF2-40B4-BE49-F238E27FC236}">
              <a16:creationId xmlns:a16="http://schemas.microsoft.com/office/drawing/2014/main" id="{CECD7BEB-7700-4C45-B8A0-2F4308E33AE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9" name="正方形/長方形 268">
          <a:extLst>
            <a:ext uri="{FF2B5EF4-FFF2-40B4-BE49-F238E27FC236}">
              <a16:creationId xmlns:a16="http://schemas.microsoft.com/office/drawing/2014/main" id="{7C558F25-ACDD-41E7-89F7-EE8D5F1FF900}"/>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70" name="正方形/長方形 269">
          <a:extLst>
            <a:ext uri="{FF2B5EF4-FFF2-40B4-BE49-F238E27FC236}">
              <a16:creationId xmlns:a16="http://schemas.microsoft.com/office/drawing/2014/main" id="{99F8CD5E-255F-42A8-B1A8-38B835E85F5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1" name="正方形/長方形 270">
          <a:extLst>
            <a:ext uri="{FF2B5EF4-FFF2-40B4-BE49-F238E27FC236}">
              <a16:creationId xmlns:a16="http://schemas.microsoft.com/office/drawing/2014/main" id="{90905F95-ACAB-4F01-B61A-A6639BE7BF1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2" name="正方形/長方形 271">
          <a:extLst>
            <a:ext uri="{FF2B5EF4-FFF2-40B4-BE49-F238E27FC236}">
              <a16:creationId xmlns:a16="http://schemas.microsoft.com/office/drawing/2014/main" id="{5E68878A-3903-480B-A1B9-4D2B9DC9BD2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3" name="正方形/長方形 272">
          <a:extLst>
            <a:ext uri="{FF2B5EF4-FFF2-40B4-BE49-F238E27FC236}">
              <a16:creationId xmlns:a16="http://schemas.microsoft.com/office/drawing/2014/main" id="{7CF83A88-B3A1-4CB9-BC09-87538CFBCB8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4" name="テキスト ボックス 273">
          <a:extLst>
            <a:ext uri="{FF2B5EF4-FFF2-40B4-BE49-F238E27FC236}">
              <a16:creationId xmlns:a16="http://schemas.microsoft.com/office/drawing/2014/main" id="{98502311-43FF-47F2-B5C6-19B70D61A62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37F2CC6-177E-4E55-85DE-00202089C05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6" name="テキスト ボックス 275">
          <a:extLst>
            <a:ext uri="{FF2B5EF4-FFF2-40B4-BE49-F238E27FC236}">
              <a16:creationId xmlns:a16="http://schemas.microsoft.com/office/drawing/2014/main" id="{E0175B5F-C87D-4F73-8298-55418734B3F4}"/>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1AC4C5F1-52B5-4E89-8BCD-8F60B585E15A}"/>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8" name="テキスト ボックス 277">
          <a:extLst>
            <a:ext uri="{FF2B5EF4-FFF2-40B4-BE49-F238E27FC236}">
              <a16:creationId xmlns:a16="http://schemas.microsoft.com/office/drawing/2014/main" id="{EF0B743B-48D5-4631-8D9A-A1199B88FAED}"/>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2A54FC18-CD4E-4FA3-AB39-B54B3F5C3A1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80" name="テキスト ボックス 279">
          <a:extLst>
            <a:ext uri="{FF2B5EF4-FFF2-40B4-BE49-F238E27FC236}">
              <a16:creationId xmlns:a16="http://schemas.microsoft.com/office/drawing/2014/main" id="{8EBE0ABA-9A0E-4F66-B364-93C27F1FB47D}"/>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204FFA7-D34F-45CE-B0DA-A2E69CC6BC8F}"/>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82" name="テキスト ボックス 281">
          <a:extLst>
            <a:ext uri="{FF2B5EF4-FFF2-40B4-BE49-F238E27FC236}">
              <a16:creationId xmlns:a16="http://schemas.microsoft.com/office/drawing/2014/main" id="{9373B5E0-1CC3-442F-A51B-2E30925CE6BE}"/>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422B298-F0EC-4628-879C-462E04B0425A}"/>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4" name="テキスト ボックス 283">
          <a:extLst>
            <a:ext uri="{FF2B5EF4-FFF2-40B4-BE49-F238E27FC236}">
              <a16:creationId xmlns:a16="http://schemas.microsoft.com/office/drawing/2014/main" id="{82E9CEB3-CBE4-4350-B295-ABF7785C004D}"/>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3A4BEC02-9627-4CFF-9988-22CE23C98C49}"/>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6" name="テキスト ボックス 285">
          <a:extLst>
            <a:ext uri="{FF2B5EF4-FFF2-40B4-BE49-F238E27FC236}">
              <a16:creationId xmlns:a16="http://schemas.microsoft.com/office/drawing/2014/main" id="{F68809D4-DC84-4643-B05F-76A7DBAF5B48}"/>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65B5F97-E0DF-425D-BC69-16F4B6F353C8}"/>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8" name="テキスト ボックス 287">
          <a:extLst>
            <a:ext uri="{FF2B5EF4-FFF2-40B4-BE49-F238E27FC236}">
              <a16:creationId xmlns:a16="http://schemas.microsoft.com/office/drawing/2014/main" id="{1578C337-AD92-49FD-95FA-F10FB5A1BBAB}"/>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9" name="【公営住宅】&#10;有形固定資産減価償却率グラフ枠">
          <a:extLst>
            <a:ext uri="{FF2B5EF4-FFF2-40B4-BE49-F238E27FC236}">
              <a16:creationId xmlns:a16="http://schemas.microsoft.com/office/drawing/2014/main" id="{2A68532B-39F7-4A2C-BBFA-94B03FDA6278}"/>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FEA211F3-A1E6-4F08-95D0-C85CAB71474C}"/>
            </a:ext>
          </a:extLst>
        </xdr:cNvPr>
        <xdr:cNvCxnSpPr/>
      </xdr:nvCxnSpPr>
      <xdr:spPr>
        <a:xfrm flipV="1">
          <a:off x="4180840" y="12646661"/>
          <a:ext cx="0" cy="1373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textlink="">
      <xdr:nvSpPr>
        <xdr:cNvPr id="291" name="【公営住宅】&#10;有形固定資産減価償却率最小値テキスト">
          <a:extLst>
            <a:ext uri="{FF2B5EF4-FFF2-40B4-BE49-F238E27FC236}">
              <a16:creationId xmlns:a16="http://schemas.microsoft.com/office/drawing/2014/main" id="{C359E16F-F6AB-4E5E-9DAF-6D66263B2C80}"/>
            </a:ext>
          </a:extLst>
        </xdr:cNvPr>
        <xdr:cNvSpPr txBox="1"/>
      </xdr:nvSpPr>
      <xdr:spPr>
        <a:xfrm>
          <a:off x="4219575"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64011583-28B5-48B4-B311-F7FF5591BEC7}"/>
            </a:ext>
          </a:extLst>
        </xdr:cNvPr>
        <xdr:cNvCxnSpPr/>
      </xdr:nvCxnSpPr>
      <xdr:spPr>
        <a:xfrm>
          <a:off x="4105275" y="14020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textlink="">
      <xdr:nvSpPr>
        <xdr:cNvPr id="293" name="【公営住宅】&#10;有形固定資産減価償却率最大値テキスト">
          <a:extLst>
            <a:ext uri="{FF2B5EF4-FFF2-40B4-BE49-F238E27FC236}">
              <a16:creationId xmlns:a16="http://schemas.microsoft.com/office/drawing/2014/main" id="{BD019603-13FE-4888-A1A1-91537D017994}"/>
            </a:ext>
          </a:extLst>
        </xdr:cNvPr>
        <xdr:cNvSpPr txBox="1"/>
      </xdr:nvSpPr>
      <xdr:spPr>
        <a:xfrm>
          <a:off x="4219575" y="1244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0556053A-04DE-4F31-918A-156231BEC913}"/>
            </a:ext>
          </a:extLst>
        </xdr:cNvPr>
        <xdr:cNvCxnSpPr/>
      </xdr:nvCxnSpPr>
      <xdr:spPr>
        <a:xfrm>
          <a:off x="4105275" y="126466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textlink="">
      <xdr:nvSpPr>
        <xdr:cNvPr id="295" name="【公営住宅】&#10;有形固定資産減価償却率平均値テキスト">
          <a:extLst>
            <a:ext uri="{FF2B5EF4-FFF2-40B4-BE49-F238E27FC236}">
              <a16:creationId xmlns:a16="http://schemas.microsoft.com/office/drawing/2014/main" id="{11C9CAC7-6B57-4472-8DA7-3F4EC4E81214}"/>
            </a:ext>
          </a:extLst>
        </xdr:cNvPr>
        <xdr:cNvSpPr txBox="1"/>
      </xdr:nvSpPr>
      <xdr:spPr>
        <a:xfrm>
          <a:off x="4219575" y="13240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textlink="">
      <xdr:nvSpPr>
        <xdr:cNvPr id="296" name="フローチャート: 判断 295">
          <a:extLst>
            <a:ext uri="{FF2B5EF4-FFF2-40B4-BE49-F238E27FC236}">
              <a16:creationId xmlns:a16="http://schemas.microsoft.com/office/drawing/2014/main" id="{9DD52756-BFEA-4ED7-B305-16BE68E0461F}"/>
            </a:ext>
          </a:extLst>
        </xdr:cNvPr>
        <xdr:cNvSpPr/>
      </xdr:nvSpPr>
      <xdr:spPr>
        <a:xfrm>
          <a:off x="4124325" y="133794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textlink="">
      <xdr:nvSpPr>
        <xdr:cNvPr id="297" name="フローチャート: 判断 296">
          <a:extLst>
            <a:ext uri="{FF2B5EF4-FFF2-40B4-BE49-F238E27FC236}">
              <a16:creationId xmlns:a16="http://schemas.microsoft.com/office/drawing/2014/main" id="{0D933ACF-5140-4FB0-B317-40AE5B9D3FCF}"/>
            </a:ext>
          </a:extLst>
        </xdr:cNvPr>
        <xdr:cNvSpPr/>
      </xdr:nvSpPr>
      <xdr:spPr>
        <a:xfrm>
          <a:off x="3381375" y="133832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textlink="">
      <xdr:nvSpPr>
        <xdr:cNvPr id="298" name="フローチャート: 判断 297">
          <a:extLst>
            <a:ext uri="{FF2B5EF4-FFF2-40B4-BE49-F238E27FC236}">
              <a16:creationId xmlns:a16="http://schemas.microsoft.com/office/drawing/2014/main" id="{462083D4-94DA-428A-98E1-173586FE2629}"/>
            </a:ext>
          </a:extLst>
        </xdr:cNvPr>
        <xdr:cNvSpPr/>
      </xdr:nvSpPr>
      <xdr:spPr>
        <a:xfrm>
          <a:off x="2571750" y="133902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textlink="">
      <xdr:nvSpPr>
        <xdr:cNvPr id="299" name="フローチャート: 判断 298">
          <a:extLst>
            <a:ext uri="{FF2B5EF4-FFF2-40B4-BE49-F238E27FC236}">
              <a16:creationId xmlns:a16="http://schemas.microsoft.com/office/drawing/2014/main" id="{FD7ED8BC-A1D6-43B5-9B18-8032A60F5915}"/>
            </a:ext>
          </a:extLst>
        </xdr:cNvPr>
        <xdr:cNvSpPr/>
      </xdr:nvSpPr>
      <xdr:spPr>
        <a:xfrm>
          <a:off x="1781175" y="13366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textlink="">
      <xdr:nvSpPr>
        <xdr:cNvPr id="300" name="フローチャート: 判断 299">
          <a:extLst>
            <a:ext uri="{FF2B5EF4-FFF2-40B4-BE49-F238E27FC236}">
              <a16:creationId xmlns:a16="http://schemas.microsoft.com/office/drawing/2014/main" id="{CFB06971-CE32-4B7D-B4D0-E6A1B433ECA9}"/>
            </a:ext>
          </a:extLst>
        </xdr:cNvPr>
        <xdr:cNvSpPr/>
      </xdr:nvSpPr>
      <xdr:spPr>
        <a:xfrm>
          <a:off x="981075" y="133140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301" name="テキスト ボックス 300">
          <a:extLst>
            <a:ext uri="{FF2B5EF4-FFF2-40B4-BE49-F238E27FC236}">
              <a16:creationId xmlns:a16="http://schemas.microsoft.com/office/drawing/2014/main" id="{9387B626-EA2E-4769-84AC-68C50F10608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05E6088E-AA22-43E7-BB55-82E48D1A311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3" name="テキスト ボックス 302">
          <a:extLst>
            <a:ext uri="{FF2B5EF4-FFF2-40B4-BE49-F238E27FC236}">
              <a16:creationId xmlns:a16="http://schemas.microsoft.com/office/drawing/2014/main" id="{BECAE3B8-1828-468C-A9A5-805D721C1A6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4" name="テキスト ボックス 303">
          <a:extLst>
            <a:ext uri="{FF2B5EF4-FFF2-40B4-BE49-F238E27FC236}">
              <a16:creationId xmlns:a16="http://schemas.microsoft.com/office/drawing/2014/main" id="{067027F8-CF04-45D7-A321-E0C2F529E6A2}"/>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5" name="テキスト ボックス 304">
          <a:extLst>
            <a:ext uri="{FF2B5EF4-FFF2-40B4-BE49-F238E27FC236}">
              <a16:creationId xmlns:a16="http://schemas.microsoft.com/office/drawing/2014/main" id="{E9D4C14C-7FCF-4B2F-87C0-BF290BBC408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95886</xdr:rowOff>
    </xdr:from>
    <xdr:to>
      <xdr:col>24</xdr:col>
      <xdr:colOff>114300</xdr:colOff>
      <xdr:row>85</xdr:row>
      <xdr:rowOff>26036</xdr:rowOff>
    </xdr:to>
    <xdr:sp textlink="">
      <xdr:nvSpPr>
        <xdr:cNvPr id="306" name="楕円 305">
          <a:extLst>
            <a:ext uri="{FF2B5EF4-FFF2-40B4-BE49-F238E27FC236}">
              <a16:creationId xmlns:a16="http://schemas.microsoft.com/office/drawing/2014/main" id="{2470382B-B7C6-410A-A0FA-7D826BB80034}"/>
            </a:ext>
          </a:extLst>
        </xdr:cNvPr>
        <xdr:cNvSpPr/>
      </xdr:nvSpPr>
      <xdr:spPr>
        <a:xfrm>
          <a:off x="4124325" y="137071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74313</xdr:rowOff>
    </xdr:from>
    <xdr:ext cx="405111" cy="259045"/>
    <xdr:sp textlink="">
      <xdr:nvSpPr>
        <xdr:cNvPr id="307" name="【公営住宅】&#10;有形固定資産減価償却率該当値テキスト">
          <a:extLst>
            <a:ext uri="{FF2B5EF4-FFF2-40B4-BE49-F238E27FC236}">
              <a16:creationId xmlns:a16="http://schemas.microsoft.com/office/drawing/2014/main" id="{11B515EA-D19A-4892-BD2B-2711E15E02B9}"/>
            </a:ext>
          </a:extLst>
        </xdr:cNvPr>
        <xdr:cNvSpPr txBox="1"/>
      </xdr:nvSpPr>
      <xdr:spPr>
        <a:xfrm>
          <a:off x="4219575" y="1368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xdr:rowOff>
    </xdr:from>
    <xdr:to>
      <xdr:col>20</xdr:col>
      <xdr:colOff>38100</xdr:colOff>
      <xdr:row>84</xdr:row>
      <xdr:rowOff>106045</xdr:rowOff>
    </xdr:to>
    <xdr:sp textlink="">
      <xdr:nvSpPr>
        <xdr:cNvPr id="308" name="楕円 307">
          <a:extLst>
            <a:ext uri="{FF2B5EF4-FFF2-40B4-BE49-F238E27FC236}">
              <a16:creationId xmlns:a16="http://schemas.microsoft.com/office/drawing/2014/main" id="{A546486A-7135-4D80-893D-E7A81175DB83}"/>
            </a:ext>
          </a:extLst>
        </xdr:cNvPr>
        <xdr:cNvSpPr/>
      </xdr:nvSpPr>
      <xdr:spPr>
        <a:xfrm>
          <a:off x="3381375" y="13618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55245</xdr:rowOff>
    </xdr:from>
    <xdr:to>
      <xdr:col>24</xdr:col>
      <xdr:colOff>63500</xdr:colOff>
      <xdr:row>84</xdr:row>
      <xdr:rowOff>146686</xdr:rowOff>
    </xdr:to>
    <xdr:cxnSp macro="">
      <xdr:nvCxnSpPr>
        <xdr:cNvPr id="309" name="直線コネクタ 308">
          <a:extLst>
            <a:ext uri="{FF2B5EF4-FFF2-40B4-BE49-F238E27FC236}">
              <a16:creationId xmlns:a16="http://schemas.microsoft.com/office/drawing/2014/main" id="{DDD9AF1C-9384-441B-8F86-35242ECA32A3}"/>
            </a:ext>
          </a:extLst>
        </xdr:cNvPr>
        <xdr:cNvCxnSpPr/>
      </xdr:nvCxnSpPr>
      <xdr:spPr>
        <a:xfrm>
          <a:off x="3429000" y="13666470"/>
          <a:ext cx="752475" cy="8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151130</xdr:rowOff>
    </xdr:from>
    <xdr:to>
      <xdr:col>15</xdr:col>
      <xdr:colOff>101600</xdr:colOff>
      <xdr:row>84</xdr:row>
      <xdr:rowOff>81280</xdr:rowOff>
    </xdr:to>
    <xdr:sp textlink="">
      <xdr:nvSpPr>
        <xdr:cNvPr id="310" name="楕円 309">
          <a:extLst>
            <a:ext uri="{FF2B5EF4-FFF2-40B4-BE49-F238E27FC236}">
              <a16:creationId xmlns:a16="http://schemas.microsoft.com/office/drawing/2014/main" id="{846AD8F5-0D14-4B1A-9488-4616C7D11DC8}"/>
            </a:ext>
          </a:extLst>
        </xdr:cNvPr>
        <xdr:cNvSpPr/>
      </xdr:nvSpPr>
      <xdr:spPr>
        <a:xfrm>
          <a:off x="2571750" y="13600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30480</xdr:rowOff>
    </xdr:from>
    <xdr:to>
      <xdr:col>19</xdr:col>
      <xdr:colOff>177800</xdr:colOff>
      <xdr:row>84</xdr:row>
      <xdr:rowOff>55245</xdr:rowOff>
    </xdr:to>
    <xdr:cxnSp macro="">
      <xdr:nvCxnSpPr>
        <xdr:cNvPr id="311" name="直線コネクタ 310">
          <a:extLst>
            <a:ext uri="{FF2B5EF4-FFF2-40B4-BE49-F238E27FC236}">
              <a16:creationId xmlns:a16="http://schemas.microsoft.com/office/drawing/2014/main" id="{E5719D1B-35DF-4861-9B0A-014A4FD3DB11}"/>
            </a:ext>
          </a:extLst>
        </xdr:cNvPr>
        <xdr:cNvCxnSpPr/>
      </xdr:nvCxnSpPr>
      <xdr:spPr>
        <a:xfrm>
          <a:off x="2619375" y="13638530"/>
          <a:ext cx="809625"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113030</xdr:rowOff>
    </xdr:from>
    <xdr:to>
      <xdr:col>10</xdr:col>
      <xdr:colOff>165100</xdr:colOff>
      <xdr:row>84</xdr:row>
      <xdr:rowOff>43180</xdr:rowOff>
    </xdr:to>
    <xdr:sp textlink="">
      <xdr:nvSpPr>
        <xdr:cNvPr id="312" name="楕円 311">
          <a:extLst>
            <a:ext uri="{FF2B5EF4-FFF2-40B4-BE49-F238E27FC236}">
              <a16:creationId xmlns:a16="http://schemas.microsoft.com/office/drawing/2014/main" id="{D2D21317-340A-4DB4-9270-8A6ECF6FA3C6}"/>
            </a:ext>
          </a:extLst>
        </xdr:cNvPr>
        <xdr:cNvSpPr/>
      </xdr:nvSpPr>
      <xdr:spPr>
        <a:xfrm>
          <a:off x="1781175" y="135623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163830</xdr:rowOff>
    </xdr:from>
    <xdr:to>
      <xdr:col>15</xdr:col>
      <xdr:colOff>50800</xdr:colOff>
      <xdr:row>84</xdr:row>
      <xdr:rowOff>30480</xdr:rowOff>
    </xdr:to>
    <xdr:cxnSp macro="">
      <xdr:nvCxnSpPr>
        <xdr:cNvPr id="313" name="直線コネクタ 312">
          <a:extLst>
            <a:ext uri="{FF2B5EF4-FFF2-40B4-BE49-F238E27FC236}">
              <a16:creationId xmlns:a16="http://schemas.microsoft.com/office/drawing/2014/main" id="{9D840C26-6FC0-41A2-9C02-D410DEAD0E6E}"/>
            </a:ext>
          </a:extLst>
        </xdr:cNvPr>
        <xdr:cNvCxnSpPr/>
      </xdr:nvCxnSpPr>
      <xdr:spPr>
        <a:xfrm>
          <a:off x="1828800" y="13609955"/>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97789</xdr:rowOff>
    </xdr:from>
    <xdr:to>
      <xdr:col>6</xdr:col>
      <xdr:colOff>38100</xdr:colOff>
      <xdr:row>84</xdr:row>
      <xdr:rowOff>27939</xdr:rowOff>
    </xdr:to>
    <xdr:sp textlink="">
      <xdr:nvSpPr>
        <xdr:cNvPr id="314" name="楕円 313">
          <a:extLst>
            <a:ext uri="{FF2B5EF4-FFF2-40B4-BE49-F238E27FC236}">
              <a16:creationId xmlns:a16="http://schemas.microsoft.com/office/drawing/2014/main" id="{09440353-6CA2-4F1B-A8FA-53CA1AA429AB}"/>
            </a:ext>
          </a:extLst>
        </xdr:cNvPr>
        <xdr:cNvSpPr/>
      </xdr:nvSpPr>
      <xdr:spPr>
        <a:xfrm>
          <a:off x="981075" y="135470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148589</xdr:rowOff>
    </xdr:from>
    <xdr:to>
      <xdr:col>10</xdr:col>
      <xdr:colOff>114300</xdr:colOff>
      <xdr:row>83</xdr:row>
      <xdr:rowOff>163830</xdr:rowOff>
    </xdr:to>
    <xdr:cxnSp macro="">
      <xdr:nvCxnSpPr>
        <xdr:cNvPr id="315" name="直線コネクタ 314">
          <a:extLst>
            <a:ext uri="{FF2B5EF4-FFF2-40B4-BE49-F238E27FC236}">
              <a16:creationId xmlns:a16="http://schemas.microsoft.com/office/drawing/2014/main" id="{C4709161-D648-494E-9BE4-A13A03C498EB}"/>
            </a:ext>
          </a:extLst>
        </xdr:cNvPr>
        <xdr:cNvCxnSpPr/>
      </xdr:nvCxnSpPr>
      <xdr:spPr>
        <a:xfrm>
          <a:off x="1028700" y="13594714"/>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textlink="">
      <xdr:nvSpPr>
        <xdr:cNvPr id="316" name="n_1aveValue【公営住宅】&#10;有形固定資産減価償却率">
          <a:extLst>
            <a:ext uri="{FF2B5EF4-FFF2-40B4-BE49-F238E27FC236}">
              <a16:creationId xmlns:a16="http://schemas.microsoft.com/office/drawing/2014/main" id="{40658954-8754-4C0F-8790-554B2159262C}"/>
            </a:ext>
          </a:extLst>
        </xdr:cNvPr>
        <xdr:cNvSpPr txBox="1"/>
      </xdr:nvSpPr>
      <xdr:spPr>
        <a:xfrm>
          <a:off x="3239144" y="1317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textlink="">
      <xdr:nvSpPr>
        <xdr:cNvPr id="317" name="n_2aveValue【公営住宅】&#10;有形固定資産減価償却率">
          <a:extLst>
            <a:ext uri="{FF2B5EF4-FFF2-40B4-BE49-F238E27FC236}">
              <a16:creationId xmlns:a16="http://schemas.microsoft.com/office/drawing/2014/main" id="{C8597A80-C322-475C-87E8-0F5E88064786}"/>
            </a:ext>
          </a:extLst>
        </xdr:cNvPr>
        <xdr:cNvSpPr txBox="1"/>
      </xdr:nvSpPr>
      <xdr:spPr>
        <a:xfrm>
          <a:off x="2439044"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textlink="">
      <xdr:nvSpPr>
        <xdr:cNvPr id="318" name="n_3aveValue【公営住宅】&#10;有形固定資産減価償却率">
          <a:extLst>
            <a:ext uri="{FF2B5EF4-FFF2-40B4-BE49-F238E27FC236}">
              <a16:creationId xmlns:a16="http://schemas.microsoft.com/office/drawing/2014/main" id="{EDC30942-5AFE-43D9-B1B3-CDD0C1ABC6CC}"/>
            </a:ext>
          </a:extLst>
        </xdr:cNvPr>
        <xdr:cNvSpPr txBox="1"/>
      </xdr:nvSpPr>
      <xdr:spPr>
        <a:xfrm>
          <a:off x="1648469"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textlink="">
      <xdr:nvSpPr>
        <xdr:cNvPr id="319" name="n_4aveValue【公営住宅】&#10;有形固定資産減価償却率">
          <a:extLst>
            <a:ext uri="{FF2B5EF4-FFF2-40B4-BE49-F238E27FC236}">
              <a16:creationId xmlns:a16="http://schemas.microsoft.com/office/drawing/2014/main" id="{B4A89094-CA8E-4E80-A083-34329CD93452}"/>
            </a:ext>
          </a:extLst>
        </xdr:cNvPr>
        <xdr:cNvSpPr txBox="1"/>
      </xdr:nvSpPr>
      <xdr:spPr>
        <a:xfrm>
          <a:off x="848369" y="1310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97172</xdr:rowOff>
    </xdr:from>
    <xdr:ext cx="405111" cy="259045"/>
    <xdr:sp textlink="">
      <xdr:nvSpPr>
        <xdr:cNvPr id="320" name="n_1mainValue【公営住宅】&#10;有形固定資産減価償却率">
          <a:extLst>
            <a:ext uri="{FF2B5EF4-FFF2-40B4-BE49-F238E27FC236}">
              <a16:creationId xmlns:a16="http://schemas.microsoft.com/office/drawing/2014/main" id="{C3690057-4274-4890-94B5-81B42FC25725}"/>
            </a:ext>
          </a:extLst>
        </xdr:cNvPr>
        <xdr:cNvSpPr txBox="1"/>
      </xdr:nvSpPr>
      <xdr:spPr>
        <a:xfrm>
          <a:off x="32391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72407</xdr:rowOff>
    </xdr:from>
    <xdr:ext cx="405111" cy="259045"/>
    <xdr:sp textlink="">
      <xdr:nvSpPr>
        <xdr:cNvPr id="321" name="n_2mainValue【公営住宅】&#10;有形固定資産減価償却率">
          <a:extLst>
            <a:ext uri="{FF2B5EF4-FFF2-40B4-BE49-F238E27FC236}">
              <a16:creationId xmlns:a16="http://schemas.microsoft.com/office/drawing/2014/main" id="{8569D391-4439-449E-8A1D-5669626DC4A1}"/>
            </a:ext>
          </a:extLst>
        </xdr:cNvPr>
        <xdr:cNvSpPr txBox="1"/>
      </xdr:nvSpPr>
      <xdr:spPr>
        <a:xfrm>
          <a:off x="24390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34307</xdr:rowOff>
    </xdr:from>
    <xdr:ext cx="405111" cy="259045"/>
    <xdr:sp textlink="">
      <xdr:nvSpPr>
        <xdr:cNvPr id="322" name="n_3mainValue【公営住宅】&#10;有形固定資産減価償却率">
          <a:extLst>
            <a:ext uri="{FF2B5EF4-FFF2-40B4-BE49-F238E27FC236}">
              <a16:creationId xmlns:a16="http://schemas.microsoft.com/office/drawing/2014/main" id="{D01241B7-28D7-4E2C-AB12-E20A5FE3A5E9}"/>
            </a:ext>
          </a:extLst>
        </xdr:cNvPr>
        <xdr:cNvSpPr txBox="1"/>
      </xdr:nvSpPr>
      <xdr:spPr>
        <a:xfrm>
          <a:off x="1648469"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19066</xdr:rowOff>
    </xdr:from>
    <xdr:ext cx="405111" cy="259045"/>
    <xdr:sp textlink="">
      <xdr:nvSpPr>
        <xdr:cNvPr id="323" name="n_4mainValue【公営住宅】&#10;有形固定資産減価償却率">
          <a:extLst>
            <a:ext uri="{FF2B5EF4-FFF2-40B4-BE49-F238E27FC236}">
              <a16:creationId xmlns:a16="http://schemas.microsoft.com/office/drawing/2014/main" id="{81168031-7799-4EB5-BD4D-4CF311FE9519}"/>
            </a:ext>
          </a:extLst>
        </xdr:cNvPr>
        <xdr:cNvSpPr txBox="1"/>
      </xdr:nvSpPr>
      <xdr:spPr>
        <a:xfrm>
          <a:off x="848369" y="1363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4" name="正方形/長方形 323">
          <a:extLst>
            <a:ext uri="{FF2B5EF4-FFF2-40B4-BE49-F238E27FC236}">
              <a16:creationId xmlns:a16="http://schemas.microsoft.com/office/drawing/2014/main" id="{5AF84C9E-7305-4C52-A9FF-3CC46523AD5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5" name="正方形/長方形 324">
          <a:extLst>
            <a:ext uri="{FF2B5EF4-FFF2-40B4-BE49-F238E27FC236}">
              <a16:creationId xmlns:a16="http://schemas.microsoft.com/office/drawing/2014/main" id="{31EFDA13-496C-42A4-9B02-C77EED79384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6" name="正方形/長方形 325">
          <a:extLst>
            <a:ext uri="{FF2B5EF4-FFF2-40B4-BE49-F238E27FC236}">
              <a16:creationId xmlns:a16="http://schemas.microsoft.com/office/drawing/2014/main" id="{5F6CD593-7DB2-435F-95F7-4FE8C01E5A8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7" name="正方形/長方形 326">
          <a:extLst>
            <a:ext uri="{FF2B5EF4-FFF2-40B4-BE49-F238E27FC236}">
              <a16:creationId xmlns:a16="http://schemas.microsoft.com/office/drawing/2014/main" id="{DFFD3410-EABA-4C16-9ADC-BACA7D90D91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8" name="正方形/長方形 327">
          <a:extLst>
            <a:ext uri="{FF2B5EF4-FFF2-40B4-BE49-F238E27FC236}">
              <a16:creationId xmlns:a16="http://schemas.microsoft.com/office/drawing/2014/main" id="{31FCA6CE-933B-4566-BD25-41C87F04EBA7}"/>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9" name="正方形/長方形 328">
          <a:extLst>
            <a:ext uri="{FF2B5EF4-FFF2-40B4-BE49-F238E27FC236}">
              <a16:creationId xmlns:a16="http://schemas.microsoft.com/office/drawing/2014/main" id="{D8989D01-BDF5-49C6-B6FA-CBE7FD11C36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30" name="正方形/長方形 329">
          <a:extLst>
            <a:ext uri="{FF2B5EF4-FFF2-40B4-BE49-F238E27FC236}">
              <a16:creationId xmlns:a16="http://schemas.microsoft.com/office/drawing/2014/main" id="{73AD4F3B-6F02-433E-92B2-D5DE3F4A8BF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31" name="正方形/長方形 330">
          <a:extLst>
            <a:ext uri="{FF2B5EF4-FFF2-40B4-BE49-F238E27FC236}">
              <a16:creationId xmlns:a16="http://schemas.microsoft.com/office/drawing/2014/main" id="{26CC2361-9379-43E2-9B21-9B5090466EC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2" name="テキスト ボックス 331">
          <a:extLst>
            <a:ext uri="{FF2B5EF4-FFF2-40B4-BE49-F238E27FC236}">
              <a16:creationId xmlns:a16="http://schemas.microsoft.com/office/drawing/2014/main" id="{7833806C-702B-4E20-B080-8EF5C337312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26F5CED3-A460-4D0D-8332-40C8D0D49BF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524C10EF-3527-4ABF-AA10-8D76A1554520}"/>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35" name="テキスト ボックス 334">
          <a:extLst>
            <a:ext uri="{FF2B5EF4-FFF2-40B4-BE49-F238E27FC236}">
              <a16:creationId xmlns:a16="http://schemas.microsoft.com/office/drawing/2014/main" id="{DE3B329D-2933-4221-837A-8ADF92AB1562}"/>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A14371CB-8706-4231-9EBE-B0484007DC42}"/>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37" name="テキスト ボックス 336">
          <a:extLst>
            <a:ext uri="{FF2B5EF4-FFF2-40B4-BE49-F238E27FC236}">
              <a16:creationId xmlns:a16="http://schemas.microsoft.com/office/drawing/2014/main" id="{DFABC8EE-B4AA-4C3A-9D26-564FD9C3DBAC}"/>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2BE253B5-AC6B-4523-9CDB-F28894E4207A}"/>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9" name="テキスト ボックス 338">
          <a:extLst>
            <a:ext uri="{FF2B5EF4-FFF2-40B4-BE49-F238E27FC236}">
              <a16:creationId xmlns:a16="http://schemas.microsoft.com/office/drawing/2014/main" id="{B5E082AC-B2B9-49FC-89F2-DF8DF1EAC320}"/>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5AC95B55-AE7B-4F67-86DE-AA5FB73D996F}"/>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41" name="テキスト ボックス 340">
          <a:extLst>
            <a:ext uri="{FF2B5EF4-FFF2-40B4-BE49-F238E27FC236}">
              <a16:creationId xmlns:a16="http://schemas.microsoft.com/office/drawing/2014/main" id="{FDC584E6-CEC2-4B06-B97F-65AA46ED58B6}"/>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A4BC63DB-C17C-408B-9B2A-61B2B910E207}"/>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textlink="">
      <xdr:nvSpPr>
        <xdr:cNvPr id="343" name="テキスト ボックス 342">
          <a:extLst>
            <a:ext uri="{FF2B5EF4-FFF2-40B4-BE49-F238E27FC236}">
              <a16:creationId xmlns:a16="http://schemas.microsoft.com/office/drawing/2014/main" id="{87FA2361-DD33-4405-B7E6-6AB902F12CDC}"/>
            </a:ext>
          </a:extLst>
        </xdr:cNvPr>
        <xdr:cNvSpPr txBox="1"/>
      </xdr:nvSpPr>
      <xdr:spPr>
        <a:xfrm>
          <a:off x="5478976" y="12475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815D64F-B323-4A36-9F69-70967E465A6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textlink="">
      <xdr:nvSpPr>
        <xdr:cNvPr id="345" name="テキスト ボックス 344">
          <a:extLst>
            <a:ext uri="{FF2B5EF4-FFF2-40B4-BE49-F238E27FC236}">
              <a16:creationId xmlns:a16="http://schemas.microsoft.com/office/drawing/2014/main" id="{BD8D3C87-7FED-45C6-9A1E-6DD8E6FE5454}"/>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6" name="【公営住宅】&#10;一人当たり面積グラフ枠">
          <a:extLst>
            <a:ext uri="{FF2B5EF4-FFF2-40B4-BE49-F238E27FC236}">
              <a16:creationId xmlns:a16="http://schemas.microsoft.com/office/drawing/2014/main" id="{C06825AD-39E8-4292-93ED-4818CDD10D0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D6C7B887-DCD3-4C9B-8C57-2AE603E83968}"/>
            </a:ext>
          </a:extLst>
        </xdr:cNvPr>
        <xdr:cNvCxnSpPr/>
      </xdr:nvCxnSpPr>
      <xdr:spPr>
        <a:xfrm flipV="1">
          <a:off x="9429115" y="12708889"/>
          <a:ext cx="0" cy="13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textlink="">
      <xdr:nvSpPr>
        <xdr:cNvPr id="348" name="【公営住宅】&#10;一人当たり面積最小値テキスト">
          <a:extLst>
            <a:ext uri="{FF2B5EF4-FFF2-40B4-BE49-F238E27FC236}">
              <a16:creationId xmlns:a16="http://schemas.microsoft.com/office/drawing/2014/main" id="{54DCBDEA-CEFB-40F7-B04B-EE87CA8E4E37}"/>
            </a:ext>
          </a:extLst>
        </xdr:cNvPr>
        <xdr:cNvSpPr txBox="1"/>
      </xdr:nvSpPr>
      <xdr:spPr>
        <a:xfrm>
          <a:off x="9467850" y="140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D0449F28-06DA-4FE0-8B53-0BC05D3000EC}"/>
            </a:ext>
          </a:extLst>
        </xdr:cNvPr>
        <xdr:cNvCxnSpPr/>
      </xdr:nvCxnSpPr>
      <xdr:spPr>
        <a:xfrm>
          <a:off x="9363075" y="140196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textlink="">
      <xdr:nvSpPr>
        <xdr:cNvPr id="350" name="【公営住宅】&#10;一人当たり面積最大値テキスト">
          <a:extLst>
            <a:ext uri="{FF2B5EF4-FFF2-40B4-BE49-F238E27FC236}">
              <a16:creationId xmlns:a16="http://schemas.microsoft.com/office/drawing/2014/main" id="{C9E5BE2E-2713-4D07-B7E5-DBDB5C972F48}"/>
            </a:ext>
          </a:extLst>
        </xdr:cNvPr>
        <xdr:cNvSpPr txBox="1"/>
      </xdr:nvSpPr>
      <xdr:spPr>
        <a:xfrm>
          <a:off x="9467850" y="1249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2CE8C4B5-FC68-4B3E-8975-FD1CF528D301}"/>
            </a:ext>
          </a:extLst>
        </xdr:cNvPr>
        <xdr:cNvCxnSpPr/>
      </xdr:nvCxnSpPr>
      <xdr:spPr>
        <a:xfrm>
          <a:off x="9363075" y="127088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106951</xdr:rowOff>
    </xdr:from>
    <xdr:ext cx="469744" cy="259045"/>
    <xdr:sp textlink="">
      <xdr:nvSpPr>
        <xdr:cNvPr id="352" name="【公営住宅】&#10;一人当たり面積平均値テキスト">
          <a:extLst>
            <a:ext uri="{FF2B5EF4-FFF2-40B4-BE49-F238E27FC236}">
              <a16:creationId xmlns:a16="http://schemas.microsoft.com/office/drawing/2014/main" id="{F707FBFF-12A0-4EA0-8528-2F328CE2EEB4}"/>
            </a:ext>
          </a:extLst>
        </xdr:cNvPr>
        <xdr:cNvSpPr txBox="1"/>
      </xdr:nvSpPr>
      <xdr:spPr>
        <a:xfrm>
          <a:off x="9467850" y="1371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textlink="">
      <xdr:nvSpPr>
        <xdr:cNvPr id="353" name="フローチャート: 判断 352">
          <a:extLst>
            <a:ext uri="{FF2B5EF4-FFF2-40B4-BE49-F238E27FC236}">
              <a16:creationId xmlns:a16="http://schemas.microsoft.com/office/drawing/2014/main" id="{0B7673CF-B4FB-416A-B212-CC6B9FB704BF}"/>
            </a:ext>
          </a:extLst>
        </xdr:cNvPr>
        <xdr:cNvSpPr/>
      </xdr:nvSpPr>
      <xdr:spPr>
        <a:xfrm>
          <a:off x="9401175" y="1373657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textlink="">
      <xdr:nvSpPr>
        <xdr:cNvPr id="354" name="フローチャート: 判断 353">
          <a:extLst>
            <a:ext uri="{FF2B5EF4-FFF2-40B4-BE49-F238E27FC236}">
              <a16:creationId xmlns:a16="http://schemas.microsoft.com/office/drawing/2014/main" id="{91960852-23DF-4677-8D0C-8D08C84A8CB3}"/>
            </a:ext>
          </a:extLst>
        </xdr:cNvPr>
        <xdr:cNvSpPr/>
      </xdr:nvSpPr>
      <xdr:spPr>
        <a:xfrm>
          <a:off x="8639175" y="137417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textlink="">
      <xdr:nvSpPr>
        <xdr:cNvPr id="355" name="フローチャート: 判断 354">
          <a:extLst>
            <a:ext uri="{FF2B5EF4-FFF2-40B4-BE49-F238E27FC236}">
              <a16:creationId xmlns:a16="http://schemas.microsoft.com/office/drawing/2014/main" id="{399B839A-BE1E-4273-9B11-464DEF9D1F6B}"/>
            </a:ext>
          </a:extLst>
        </xdr:cNvPr>
        <xdr:cNvSpPr/>
      </xdr:nvSpPr>
      <xdr:spPr>
        <a:xfrm>
          <a:off x="7839075" y="1375283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textlink="">
      <xdr:nvSpPr>
        <xdr:cNvPr id="356" name="フローチャート: 判断 355">
          <a:extLst>
            <a:ext uri="{FF2B5EF4-FFF2-40B4-BE49-F238E27FC236}">
              <a16:creationId xmlns:a16="http://schemas.microsoft.com/office/drawing/2014/main" id="{C60AF857-AD14-4A3B-9974-E926C23F591A}"/>
            </a:ext>
          </a:extLst>
        </xdr:cNvPr>
        <xdr:cNvSpPr/>
      </xdr:nvSpPr>
      <xdr:spPr>
        <a:xfrm>
          <a:off x="7029450" y="137707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textlink="">
      <xdr:nvSpPr>
        <xdr:cNvPr id="357" name="フローチャート: 判断 356">
          <a:extLst>
            <a:ext uri="{FF2B5EF4-FFF2-40B4-BE49-F238E27FC236}">
              <a16:creationId xmlns:a16="http://schemas.microsoft.com/office/drawing/2014/main" id="{4212C009-A8C8-4C1B-BB03-2F0E7A715F6D}"/>
            </a:ext>
          </a:extLst>
        </xdr:cNvPr>
        <xdr:cNvSpPr/>
      </xdr:nvSpPr>
      <xdr:spPr>
        <a:xfrm>
          <a:off x="6238875" y="1377111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8" name="テキスト ボックス 357">
          <a:extLst>
            <a:ext uri="{FF2B5EF4-FFF2-40B4-BE49-F238E27FC236}">
              <a16:creationId xmlns:a16="http://schemas.microsoft.com/office/drawing/2014/main" id="{5F9BFD79-73DA-4F2F-97E3-03C21087F99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9" name="テキスト ボックス 358">
          <a:extLst>
            <a:ext uri="{FF2B5EF4-FFF2-40B4-BE49-F238E27FC236}">
              <a16:creationId xmlns:a16="http://schemas.microsoft.com/office/drawing/2014/main" id="{07468897-D6BC-4775-A728-2168DA31F9A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60" name="テキスト ボックス 359">
          <a:extLst>
            <a:ext uri="{FF2B5EF4-FFF2-40B4-BE49-F238E27FC236}">
              <a16:creationId xmlns:a16="http://schemas.microsoft.com/office/drawing/2014/main" id="{B2B5B3C4-852D-4260-ABDD-1323C9A58734}"/>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1" name="テキスト ボックス 360">
          <a:extLst>
            <a:ext uri="{FF2B5EF4-FFF2-40B4-BE49-F238E27FC236}">
              <a16:creationId xmlns:a16="http://schemas.microsoft.com/office/drawing/2014/main" id="{86AC636B-1B17-4882-89AC-DB65ED362AF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2" name="テキスト ボックス 361">
          <a:extLst>
            <a:ext uri="{FF2B5EF4-FFF2-40B4-BE49-F238E27FC236}">
              <a16:creationId xmlns:a16="http://schemas.microsoft.com/office/drawing/2014/main" id="{D620A89E-A2D5-4D49-8433-288579C351E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93726</xdr:rowOff>
    </xdr:from>
    <xdr:to>
      <xdr:col>55</xdr:col>
      <xdr:colOff>50800</xdr:colOff>
      <xdr:row>83</xdr:row>
      <xdr:rowOff>23876</xdr:rowOff>
    </xdr:to>
    <xdr:sp textlink="">
      <xdr:nvSpPr>
        <xdr:cNvPr id="363" name="楕円 362">
          <a:extLst>
            <a:ext uri="{FF2B5EF4-FFF2-40B4-BE49-F238E27FC236}">
              <a16:creationId xmlns:a16="http://schemas.microsoft.com/office/drawing/2014/main" id="{5589AE3E-29FC-46AD-B46D-5F496CAB0516}"/>
            </a:ext>
          </a:extLst>
        </xdr:cNvPr>
        <xdr:cNvSpPr/>
      </xdr:nvSpPr>
      <xdr:spPr>
        <a:xfrm>
          <a:off x="9401175" y="1338110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116603</xdr:rowOff>
    </xdr:from>
    <xdr:ext cx="469744" cy="259045"/>
    <xdr:sp textlink="">
      <xdr:nvSpPr>
        <xdr:cNvPr id="364" name="【公営住宅】&#10;一人当たり面積該当値テキスト">
          <a:extLst>
            <a:ext uri="{FF2B5EF4-FFF2-40B4-BE49-F238E27FC236}">
              <a16:creationId xmlns:a16="http://schemas.microsoft.com/office/drawing/2014/main" id="{88C2F698-13C3-4796-A8BE-7E8C80449834}"/>
            </a:ext>
          </a:extLst>
        </xdr:cNvPr>
        <xdr:cNvSpPr txBox="1"/>
      </xdr:nvSpPr>
      <xdr:spPr>
        <a:xfrm>
          <a:off x="9467850" y="1324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108838</xdr:rowOff>
    </xdr:from>
    <xdr:to>
      <xdr:col>50</xdr:col>
      <xdr:colOff>165100</xdr:colOff>
      <xdr:row>83</xdr:row>
      <xdr:rowOff>38988</xdr:rowOff>
    </xdr:to>
    <xdr:sp textlink="">
      <xdr:nvSpPr>
        <xdr:cNvPr id="365" name="楕円 364">
          <a:extLst>
            <a:ext uri="{FF2B5EF4-FFF2-40B4-BE49-F238E27FC236}">
              <a16:creationId xmlns:a16="http://schemas.microsoft.com/office/drawing/2014/main" id="{67C6E72D-39E9-4BBB-917A-0676AA5E4513}"/>
            </a:ext>
          </a:extLst>
        </xdr:cNvPr>
        <xdr:cNvSpPr/>
      </xdr:nvSpPr>
      <xdr:spPr>
        <a:xfrm>
          <a:off x="8639175" y="133930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144526</xdr:rowOff>
    </xdr:from>
    <xdr:to>
      <xdr:col>55</xdr:col>
      <xdr:colOff>0</xdr:colOff>
      <xdr:row>82</xdr:row>
      <xdr:rowOff>159638</xdr:rowOff>
    </xdr:to>
    <xdr:cxnSp macro="">
      <xdr:nvCxnSpPr>
        <xdr:cNvPr id="366" name="直線コネクタ 365">
          <a:extLst>
            <a:ext uri="{FF2B5EF4-FFF2-40B4-BE49-F238E27FC236}">
              <a16:creationId xmlns:a16="http://schemas.microsoft.com/office/drawing/2014/main" id="{58C7CF20-9736-4B35-8DDF-6F3F8228638A}"/>
            </a:ext>
          </a:extLst>
        </xdr:cNvPr>
        <xdr:cNvCxnSpPr/>
      </xdr:nvCxnSpPr>
      <xdr:spPr>
        <a:xfrm flipV="1">
          <a:off x="8686800" y="13428726"/>
          <a:ext cx="742950" cy="2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75692</xdr:rowOff>
    </xdr:from>
    <xdr:to>
      <xdr:col>46</xdr:col>
      <xdr:colOff>38100</xdr:colOff>
      <xdr:row>83</xdr:row>
      <xdr:rowOff>5842</xdr:rowOff>
    </xdr:to>
    <xdr:sp textlink="">
      <xdr:nvSpPr>
        <xdr:cNvPr id="367" name="楕円 366">
          <a:extLst>
            <a:ext uri="{FF2B5EF4-FFF2-40B4-BE49-F238E27FC236}">
              <a16:creationId xmlns:a16="http://schemas.microsoft.com/office/drawing/2014/main" id="{F224AA8D-05CD-46F3-AB19-497E73D082BA}"/>
            </a:ext>
          </a:extLst>
        </xdr:cNvPr>
        <xdr:cNvSpPr/>
      </xdr:nvSpPr>
      <xdr:spPr>
        <a:xfrm>
          <a:off x="7839075" y="133630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126492</xdr:rowOff>
    </xdr:from>
    <xdr:to>
      <xdr:col>50</xdr:col>
      <xdr:colOff>114300</xdr:colOff>
      <xdr:row>82</xdr:row>
      <xdr:rowOff>159638</xdr:rowOff>
    </xdr:to>
    <xdr:cxnSp macro="">
      <xdr:nvCxnSpPr>
        <xdr:cNvPr id="368" name="直線コネクタ 367">
          <a:extLst>
            <a:ext uri="{FF2B5EF4-FFF2-40B4-BE49-F238E27FC236}">
              <a16:creationId xmlns:a16="http://schemas.microsoft.com/office/drawing/2014/main" id="{C9497BA8-4C5C-4DAC-946D-F2E3DA372F4D}"/>
            </a:ext>
          </a:extLst>
        </xdr:cNvPr>
        <xdr:cNvCxnSpPr/>
      </xdr:nvCxnSpPr>
      <xdr:spPr>
        <a:xfrm>
          <a:off x="7886700" y="13410692"/>
          <a:ext cx="800100" cy="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86995</xdr:rowOff>
    </xdr:from>
    <xdr:to>
      <xdr:col>41</xdr:col>
      <xdr:colOff>101600</xdr:colOff>
      <xdr:row>83</xdr:row>
      <xdr:rowOff>17145</xdr:rowOff>
    </xdr:to>
    <xdr:sp textlink="">
      <xdr:nvSpPr>
        <xdr:cNvPr id="369" name="楕円 368">
          <a:extLst>
            <a:ext uri="{FF2B5EF4-FFF2-40B4-BE49-F238E27FC236}">
              <a16:creationId xmlns:a16="http://schemas.microsoft.com/office/drawing/2014/main" id="{5BC0FB1E-05A9-47A0-A66D-D30BC2A88C81}"/>
            </a:ext>
          </a:extLst>
        </xdr:cNvPr>
        <xdr:cNvSpPr/>
      </xdr:nvSpPr>
      <xdr:spPr>
        <a:xfrm>
          <a:off x="7029450" y="13371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126492</xdr:rowOff>
    </xdr:from>
    <xdr:to>
      <xdr:col>45</xdr:col>
      <xdr:colOff>177800</xdr:colOff>
      <xdr:row>82</xdr:row>
      <xdr:rowOff>137795</xdr:rowOff>
    </xdr:to>
    <xdr:cxnSp macro="">
      <xdr:nvCxnSpPr>
        <xdr:cNvPr id="370" name="直線コネクタ 369">
          <a:extLst>
            <a:ext uri="{FF2B5EF4-FFF2-40B4-BE49-F238E27FC236}">
              <a16:creationId xmlns:a16="http://schemas.microsoft.com/office/drawing/2014/main" id="{B4AA1205-7BEF-4152-A38B-A477DD865857}"/>
            </a:ext>
          </a:extLst>
        </xdr:cNvPr>
        <xdr:cNvCxnSpPr/>
      </xdr:nvCxnSpPr>
      <xdr:spPr>
        <a:xfrm flipV="1">
          <a:off x="7077075" y="13410692"/>
          <a:ext cx="809625"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53339</xdr:rowOff>
    </xdr:from>
    <xdr:to>
      <xdr:col>36</xdr:col>
      <xdr:colOff>165100</xdr:colOff>
      <xdr:row>84</xdr:row>
      <xdr:rowOff>154939</xdr:rowOff>
    </xdr:to>
    <xdr:sp textlink="">
      <xdr:nvSpPr>
        <xdr:cNvPr id="371" name="楕円 370">
          <a:extLst>
            <a:ext uri="{FF2B5EF4-FFF2-40B4-BE49-F238E27FC236}">
              <a16:creationId xmlns:a16="http://schemas.microsoft.com/office/drawing/2014/main" id="{F59CC525-1290-4B78-95E4-22E542145F99}"/>
            </a:ext>
          </a:extLst>
        </xdr:cNvPr>
        <xdr:cNvSpPr/>
      </xdr:nvSpPr>
      <xdr:spPr>
        <a:xfrm>
          <a:off x="6238875" y="136613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137795</xdr:rowOff>
    </xdr:from>
    <xdr:to>
      <xdr:col>41</xdr:col>
      <xdr:colOff>50800</xdr:colOff>
      <xdr:row>84</xdr:row>
      <xdr:rowOff>104139</xdr:rowOff>
    </xdr:to>
    <xdr:cxnSp macro="">
      <xdr:nvCxnSpPr>
        <xdr:cNvPr id="372" name="直線コネクタ 371">
          <a:extLst>
            <a:ext uri="{FF2B5EF4-FFF2-40B4-BE49-F238E27FC236}">
              <a16:creationId xmlns:a16="http://schemas.microsoft.com/office/drawing/2014/main" id="{9A808F53-8AE2-4F4F-87B7-CADDF5285BAF}"/>
            </a:ext>
          </a:extLst>
        </xdr:cNvPr>
        <xdr:cNvCxnSpPr/>
      </xdr:nvCxnSpPr>
      <xdr:spPr>
        <a:xfrm flipV="1">
          <a:off x="6286500" y="13428345"/>
          <a:ext cx="790575" cy="29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51833</xdr:rowOff>
    </xdr:from>
    <xdr:ext cx="469744" cy="259045"/>
    <xdr:sp textlink="">
      <xdr:nvSpPr>
        <xdr:cNvPr id="373" name="n_1aveValue【公営住宅】&#10;一人当たり面積">
          <a:extLst>
            <a:ext uri="{FF2B5EF4-FFF2-40B4-BE49-F238E27FC236}">
              <a16:creationId xmlns:a16="http://schemas.microsoft.com/office/drawing/2014/main" id="{8F89090F-F660-4C23-A748-10114D1AB708}"/>
            </a:ext>
          </a:extLst>
        </xdr:cNvPr>
        <xdr:cNvSpPr txBox="1"/>
      </xdr:nvSpPr>
      <xdr:spPr>
        <a:xfrm>
          <a:off x="8458277" y="1382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59707</xdr:rowOff>
    </xdr:from>
    <xdr:ext cx="469744" cy="259045"/>
    <xdr:sp textlink="">
      <xdr:nvSpPr>
        <xdr:cNvPr id="374" name="n_2aveValue【公営住宅】&#10;一人当たり面積">
          <a:extLst>
            <a:ext uri="{FF2B5EF4-FFF2-40B4-BE49-F238E27FC236}">
              <a16:creationId xmlns:a16="http://schemas.microsoft.com/office/drawing/2014/main" id="{7378A002-1348-4E6D-8C6B-69C8B5A89E05}"/>
            </a:ext>
          </a:extLst>
        </xdr:cNvPr>
        <xdr:cNvSpPr txBox="1"/>
      </xdr:nvSpPr>
      <xdr:spPr>
        <a:xfrm>
          <a:off x="7677227"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83965</xdr:rowOff>
    </xdr:from>
    <xdr:ext cx="469744" cy="259045"/>
    <xdr:sp textlink="">
      <xdr:nvSpPr>
        <xdr:cNvPr id="375" name="n_3aveValue【公営住宅】&#10;一人当たり面積">
          <a:extLst>
            <a:ext uri="{FF2B5EF4-FFF2-40B4-BE49-F238E27FC236}">
              <a16:creationId xmlns:a16="http://schemas.microsoft.com/office/drawing/2014/main" id="{BD9C5430-9103-400F-9C95-653877623916}"/>
            </a:ext>
          </a:extLst>
        </xdr:cNvPr>
        <xdr:cNvSpPr txBox="1"/>
      </xdr:nvSpPr>
      <xdr:spPr>
        <a:xfrm>
          <a:off x="6867602" y="1386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77995</xdr:rowOff>
    </xdr:from>
    <xdr:ext cx="469744" cy="259045"/>
    <xdr:sp textlink="">
      <xdr:nvSpPr>
        <xdr:cNvPr id="376" name="n_4aveValue【公営住宅】&#10;一人当たり面積">
          <a:extLst>
            <a:ext uri="{FF2B5EF4-FFF2-40B4-BE49-F238E27FC236}">
              <a16:creationId xmlns:a16="http://schemas.microsoft.com/office/drawing/2014/main" id="{31DDA047-BF7B-4A40-AE14-49D31E727E5C}"/>
            </a:ext>
          </a:extLst>
        </xdr:cNvPr>
        <xdr:cNvSpPr txBox="1"/>
      </xdr:nvSpPr>
      <xdr:spPr>
        <a:xfrm>
          <a:off x="6067502" y="1385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55515</xdr:rowOff>
    </xdr:from>
    <xdr:ext cx="469744" cy="259045"/>
    <xdr:sp textlink="">
      <xdr:nvSpPr>
        <xdr:cNvPr id="377" name="n_1mainValue【公営住宅】&#10;一人当たり面積">
          <a:extLst>
            <a:ext uri="{FF2B5EF4-FFF2-40B4-BE49-F238E27FC236}">
              <a16:creationId xmlns:a16="http://schemas.microsoft.com/office/drawing/2014/main" id="{E65AD927-60AD-4A5A-B1AD-7A14B66C3A85}"/>
            </a:ext>
          </a:extLst>
        </xdr:cNvPr>
        <xdr:cNvSpPr txBox="1"/>
      </xdr:nvSpPr>
      <xdr:spPr>
        <a:xfrm>
          <a:off x="8458277" y="1318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22369</xdr:rowOff>
    </xdr:from>
    <xdr:ext cx="469744" cy="259045"/>
    <xdr:sp textlink="">
      <xdr:nvSpPr>
        <xdr:cNvPr id="378" name="n_2mainValue【公営住宅】&#10;一人当たり面積">
          <a:extLst>
            <a:ext uri="{FF2B5EF4-FFF2-40B4-BE49-F238E27FC236}">
              <a16:creationId xmlns:a16="http://schemas.microsoft.com/office/drawing/2014/main" id="{733593E6-C7A6-44C3-8D1E-A29AF990F252}"/>
            </a:ext>
          </a:extLst>
        </xdr:cNvPr>
        <xdr:cNvSpPr txBox="1"/>
      </xdr:nvSpPr>
      <xdr:spPr>
        <a:xfrm>
          <a:off x="7677227" y="1315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33672</xdr:rowOff>
    </xdr:from>
    <xdr:ext cx="469744" cy="259045"/>
    <xdr:sp textlink="">
      <xdr:nvSpPr>
        <xdr:cNvPr id="379" name="n_3mainValue【公営住宅】&#10;一人当たり面積">
          <a:extLst>
            <a:ext uri="{FF2B5EF4-FFF2-40B4-BE49-F238E27FC236}">
              <a16:creationId xmlns:a16="http://schemas.microsoft.com/office/drawing/2014/main" id="{3DB7C195-1B59-490D-BE71-AFE4A430F7E7}"/>
            </a:ext>
          </a:extLst>
        </xdr:cNvPr>
        <xdr:cNvSpPr txBox="1"/>
      </xdr:nvSpPr>
      <xdr:spPr>
        <a:xfrm>
          <a:off x="6867602"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xdr:rowOff>
    </xdr:from>
    <xdr:ext cx="469744" cy="259045"/>
    <xdr:sp textlink="">
      <xdr:nvSpPr>
        <xdr:cNvPr id="380" name="n_4mainValue【公営住宅】&#10;一人当たり面積">
          <a:extLst>
            <a:ext uri="{FF2B5EF4-FFF2-40B4-BE49-F238E27FC236}">
              <a16:creationId xmlns:a16="http://schemas.microsoft.com/office/drawing/2014/main" id="{1555C2D3-825F-47A7-A12E-5F31CC79A1AB}"/>
            </a:ext>
          </a:extLst>
        </xdr:cNvPr>
        <xdr:cNvSpPr txBox="1"/>
      </xdr:nvSpPr>
      <xdr:spPr>
        <a:xfrm>
          <a:off x="6067502" y="1344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1" name="正方形/長方形 380">
          <a:extLst>
            <a:ext uri="{FF2B5EF4-FFF2-40B4-BE49-F238E27FC236}">
              <a16:creationId xmlns:a16="http://schemas.microsoft.com/office/drawing/2014/main" id="{96ADA3C2-1474-43EF-BDBE-E3B7193AD290}"/>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2" name="正方形/長方形 381">
          <a:extLst>
            <a:ext uri="{FF2B5EF4-FFF2-40B4-BE49-F238E27FC236}">
              <a16:creationId xmlns:a16="http://schemas.microsoft.com/office/drawing/2014/main" id="{95242C70-944D-4A67-9214-95CB20474C40}"/>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3" name="正方形/長方形 382">
          <a:extLst>
            <a:ext uri="{FF2B5EF4-FFF2-40B4-BE49-F238E27FC236}">
              <a16:creationId xmlns:a16="http://schemas.microsoft.com/office/drawing/2014/main" id="{B1DB5EE0-FCE9-4D95-A728-88605CAF5BF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4" name="正方形/長方形 383">
          <a:extLst>
            <a:ext uri="{FF2B5EF4-FFF2-40B4-BE49-F238E27FC236}">
              <a16:creationId xmlns:a16="http://schemas.microsoft.com/office/drawing/2014/main" id="{1A561252-1762-448E-8851-154177DCFDC5}"/>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5" name="正方形/長方形 384">
          <a:extLst>
            <a:ext uri="{FF2B5EF4-FFF2-40B4-BE49-F238E27FC236}">
              <a16:creationId xmlns:a16="http://schemas.microsoft.com/office/drawing/2014/main" id="{A3A5E715-CC55-46C5-BAFC-FCF262E613B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6" name="正方形/長方形 385">
          <a:extLst>
            <a:ext uri="{FF2B5EF4-FFF2-40B4-BE49-F238E27FC236}">
              <a16:creationId xmlns:a16="http://schemas.microsoft.com/office/drawing/2014/main" id="{7270E978-8AC2-4433-A9FF-9281E78BA73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7" name="正方形/長方形 386">
          <a:extLst>
            <a:ext uri="{FF2B5EF4-FFF2-40B4-BE49-F238E27FC236}">
              <a16:creationId xmlns:a16="http://schemas.microsoft.com/office/drawing/2014/main" id="{800BD6B5-3611-4485-A039-07889CE504B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8" name="正方形/長方形 387">
          <a:extLst>
            <a:ext uri="{FF2B5EF4-FFF2-40B4-BE49-F238E27FC236}">
              <a16:creationId xmlns:a16="http://schemas.microsoft.com/office/drawing/2014/main" id="{D75C4CEB-3326-4AB9-9CDC-6C7E9FDA22C5}"/>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9" name="正方形/長方形 388">
          <a:extLst>
            <a:ext uri="{FF2B5EF4-FFF2-40B4-BE49-F238E27FC236}">
              <a16:creationId xmlns:a16="http://schemas.microsoft.com/office/drawing/2014/main" id="{03933A89-62EF-4DF7-AABC-40B6983A487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90" name="正方形/長方形 389">
          <a:extLst>
            <a:ext uri="{FF2B5EF4-FFF2-40B4-BE49-F238E27FC236}">
              <a16:creationId xmlns:a16="http://schemas.microsoft.com/office/drawing/2014/main" id="{1C51CF10-48DB-474F-BB33-6421A8BBA2A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91" name="正方形/長方形 390">
          <a:extLst>
            <a:ext uri="{FF2B5EF4-FFF2-40B4-BE49-F238E27FC236}">
              <a16:creationId xmlns:a16="http://schemas.microsoft.com/office/drawing/2014/main" id="{942E5659-036A-4786-8E7B-0E857F3712D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92" name="正方形/長方形 391">
          <a:extLst>
            <a:ext uri="{FF2B5EF4-FFF2-40B4-BE49-F238E27FC236}">
              <a16:creationId xmlns:a16="http://schemas.microsoft.com/office/drawing/2014/main" id="{53D5FE28-B277-49EB-86DE-080155C47D0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93" name="正方形/長方形 392">
          <a:extLst>
            <a:ext uri="{FF2B5EF4-FFF2-40B4-BE49-F238E27FC236}">
              <a16:creationId xmlns:a16="http://schemas.microsoft.com/office/drawing/2014/main" id="{BB2F74AF-DD95-4CF6-A30B-2641F6C387ED}"/>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94" name="正方形/長方形 393">
          <a:extLst>
            <a:ext uri="{FF2B5EF4-FFF2-40B4-BE49-F238E27FC236}">
              <a16:creationId xmlns:a16="http://schemas.microsoft.com/office/drawing/2014/main" id="{FF9F5741-0C76-4B56-BD62-536BBA7EC222}"/>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5" name="正方形/長方形 394">
          <a:extLst>
            <a:ext uri="{FF2B5EF4-FFF2-40B4-BE49-F238E27FC236}">
              <a16:creationId xmlns:a16="http://schemas.microsoft.com/office/drawing/2014/main" id="{FFC87047-F691-47F2-A347-64D34954B697}"/>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6" name="正方形/長方形 395">
          <a:extLst>
            <a:ext uri="{FF2B5EF4-FFF2-40B4-BE49-F238E27FC236}">
              <a16:creationId xmlns:a16="http://schemas.microsoft.com/office/drawing/2014/main" id="{1D33CD25-69B7-4876-B162-5FAAF9AEA1E0}"/>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7" name="正方形/長方形 396">
          <a:extLst>
            <a:ext uri="{FF2B5EF4-FFF2-40B4-BE49-F238E27FC236}">
              <a16:creationId xmlns:a16="http://schemas.microsoft.com/office/drawing/2014/main" id="{49898F9F-2668-41DB-A766-1FADDACC78C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8" name="正方形/長方形 397">
          <a:extLst>
            <a:ext uri="{FF2B5EF4-FFF2-40B4-BE49-F238E27FC236}">
              <a16:creationId xmlns:a16="http://schemas.microsoft.com/office/drawing/2014/main" id="{938EFBCB-D549-4D98-B27C-3BD989BBC23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9" name="正方形/長方形 398">
          <a:extLst>
            <a:ext uri="{FF2B5EF4-FFF2-40B4-BE49-F238E27FC236}">
              <a16:creationId xmlns:a16="http://schemas.microsoft.com/office/drawing/2014/main" id="{850B19A6-E210-4A96-91CD-9D9FB9410C5A}"/>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00" name="正方形/長方形 399">
          <a:extLst>
            <a:ext uri="{FF2B5EF4-FFF2-40B4-BE49-F238E27FC236}">
              <a16:creationId xmlns:a16="http://schemas.microsoft.com/office/drawing/2014/main" id="{768FFB70-B0D3-4E38-807E-A7936324154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01" name="正方形/長方形 400">
          <a:extLst>
            <a:ext uri="{FF2B5EF4-FFF2-40B4-BE49-F238E27FC236}">
              <a16:creationId xmlns:a16="http://schemas.microsoft.com/office/drawing/2014/main" id="{4162A42D-6320-4182-8A76-D487467A2026}"/>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02" name="正方形/長方形 401">
          <a:extLst>
            <a:ext uri="{FF2B5EF4-FFF2-40B4-BE49-F238E27FC236}">
              <a16:creationId xmlns:a16="http://schemas.microsoft.com/office/drawing/2014/main" id="{588FE8A7-4680-41CB-A708-CB736A0629DE}"/>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3" name="正方形/長方形 402">
          <a:extLst>
            <a:ext uri="{FF2B5EF4-FFF2-40B4-BE49-F238E27FC236}">
              <a16:creationId xmlns:a16="http://schemas.microsoft.com/office/drawing/2014/main" id="{C42A0A51-1614-4301-A57B-A049C783427D}"/>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4" name="正方形/長方形 403">
          <a:extLst>
            <a:ext uri="{FF2B5EF4-FFF2-40B4-BE49-F238E27FC236}">
              <a16:creationId xmlns:a16="http://schemas.microsoft.com/office/drawing/2014/main" id="{D8084B59-2446-4951-805F-16D1075C7C19}"/>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textlink="">
      <xdr:nvSpPr>
        <xdr:cNvPr id="405" name="正方形/長方形 404">
          <a:extLst>
            <a:ext uri="{FF2B5EF4-FFF2-40B4-BE49-F238E27FC236}">
              <a16:creationId xmlns:a16="http://schemas.microsoft.com/office/drawing/2014/main" id="{4CCE3FDE-C629-4439-95FC-6E293903DD8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06" name="正方形/長方形 405">
          <a:extLst>
            <a:ext uri="{FF2B5EF4-FFF2-40B4-BE49-F238E27FC236}">
              <a16:creationId xmlns:a16="http://schemas.microsoft.com/office/drawing/2014/main" id="{31B77F2C-A446-4494-81C0-0249D54896B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07" name="正方形/長方形 406">
          <a:extLst>
            <a:ext uri="{FF2B5EF4-FFF2-40B4-BE49-F238E27FC236}">
              <a16:creationId xmlns:a16="http://schemas.microsoft.com/office/drawing/2014/main" id="{1D2F1985-B042-4164-9F23-43C7D300552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08" name="正方形/長方形 407">
          <a:extLst>
            <a:ext uri="{FF2B5EF4-FFF2-40B4-BE49-F238E27FC236}">
              <a16:creationId xmlns:a16="http://schemas.microsoft.com/office/drawing/2014/main" id="{17D029F3-590A-4204-B87A-B22C856F2BE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09" name="正方形/長方形 408">
          <a:extLst>
            <a:ext uri="{FF2B5EF4-FFF2-40B4-BE49-F238E27FC236}">
              <a16:creationId xmlns:a16="http://schemas.microsoft.com/office/drawing/2014/main" id="{6A603063-98BC-45D6-9CFC-7B4A67DFCF7A}"/>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10" name="正方形/長方形 409">
          <a:extLst>
            <a:ext uri="{FF2B5EF4-FFF2-40B4-BE49-F238E27FC236}">
              <a16:creationId xmlns:a16="http://schemas.microsoft.com/office/drawing/2014/main" id="{E39385B5-9B3D-4DE6-9A28-0FD23FE7EF2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11" name="正方形/長方形 410">
          <a:extLst>
            <a:ext uri="{FF2B5EF4-FFF2-40B4-BE49-F238E27FC236}">
              <a16:creationId xmlns:a16="http://schemas.microsoft.com/office/drawing/2014/main" id="{F38832BB-2091-41C6-A5C7-AD7F9E6188DE}"/>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12" name="正方形/長方形 411">
          <a:extLst>
            <a:ext uri="{FF2B5EF4-FFF2-40B4-BE49-F238E27FC236}">
              <a16:creationId xmlns:a16="http://schemas.microsoft.com/office/drawing/2014/main" id="{7708E958-E311-428E-A765-AAA94010B333}"/>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textlink="">
      <xdr:nvSpPr>
        <xdr:cNvPr id="413" name="正方形/長方形 412">
          <a:extLst>
            <a:ext uri="{FF2B5EF4-FFF2-40B4-BE49-F238E27FC236}">
              <a16:creationId xmlns:a16="http://schemas.microsoft.com/office/drawing/2014/main" id="{50689338-2CD4-4013-B7ED-6B46761F325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414" name="正方形/長方形 413">
          <a:extLst>
            <a:ext uri="{FF2B5EF4-FFF2-40B4-BE49-F238E27FC236}">
              <a16:creationId xmlns:a16="http://schemas.microsoft.com/office/drawing/2014/main" id="{633619FA-DD2E-470C-8B72-6897389E05F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415" name="正方形/長方形 414">
          <a:extLst>
            <a:ext uri="{FF2B5EF4-FFF2-40B4-BE49-F238E27FC236}">
              <a16:creationId xmlns:a16="http://schemas.microsoft.com/office/drawing/2014/main" id="{6E397C21-48A7-43DB-AF49-7513E623C869}"/>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416" name="正方形/長方形 415">
          <a:extLst>
            <a:ext uri="{FF2B5EF4-FFF2-40B4-BE49-F238E27FC236}">
              <a16:creationId xmlns:a16="http://schemas.microsoft.com/office/drawing/2014/main" id="{54D0A757-5479-4B23-B645-5E085E7C6F7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417" name="正方形/長方形 416">
          <a:extLst>
            <a:ext uri="{FF2B5EF4-FFF2-40B4-BE49-F238E27FC236}">
              <a16:creationId xmlns:a16="http://schemas.microsoft.com/office/drawing/2014/main" id="{D7CFFDF0-6011-4768-B49B-00EF828467D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418" name="正方形/長方形 417">
          <a:extLst>
            <a:ext uri="{FF2B5EF4-FFF2-40B4-BE49-F238E27FC236}">
              <a16:creationId xmlns:a16="http://schemas.microsoft.com/office/drawing/2014/main" id="{6115FDCC-AB4A-4D15-B679-94E4BF6600A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419" name="正方形/長方形 418">
          <a:extLst>
            <a:ext uri="{FF2B5EF4-FFF2-40B4-BE49-F238E27FC236}">
              <a16:creationId xmlns:a16="http://schemas.microsoft.com/office/drawing/2014/main" id="{D896E135-4533-426E-B13C-698AA21B085D}"/>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420" name="正方形/長方形 419">
          <a:extLst>
            <a:ext uri="{FF2B5EF4-FFF2-40B4-BE49-F238E27FC236}">
              <a16:creationId xmlns:a16="http://schemas.microsoft.com/office/drawing/2014/main" id="{CE408A63-EAFF-4469-B4D5-A59211FE4ED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421" name="テキスト ボックス 420">
          <a:extLst>
            <a:ext uri="{FF2B5EF4-FFF2-40B4-BE49-F238E27FC236}">
              <a16:creationId xmlns:a16="http://schemas.microsoft.com/office/drawing/2014/main" id="{12F6D461-6790-455C-9236-8A1C0DFD7DD4}"/>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DE143F83-1049-4A93-9237-FD38E22F7F89}"/>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423" name="テキスト ボックス 422">
          <a:extLst>
            <a:ext uri="{FF2B5EF4-FFF2-40B4-BE49-F238E27FC236}">
              <a16:creationId xmlns:a16="http://schemas.microsoft.com/office/drawing/2014/main" id="{84FB5659-29E5-4D4F-BE36-B3539FE6798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E2E9960D-994E-438D-896A-A48BCFBE2290}"/>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textlink="">
      <xdr:nvSpPr>
        <xdr:cNvPr id="425" name="テキスト ボックス 424">
          <a:extLst>
            <a:ext uri="{FF2B5EF4-FFF2-40B4-BE49-F238E27FC236}">
              <a16:creationId xmlns:a16="http://schemas.microsoft.com/office/drawing/2014/main" id="{BA8D4058-81B4-4992-A0D4-A7D80B98EB76}"/>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A818BAFA-AB80-45FB-BD5A-953F605C2B18}"/>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427" name="テキスト ボックス 426">
          <a:extLst>
            <a:ext uri="{FF2B5EF4-FFF2-40B4-BE49-F238E27FC236}">
              <a16:creationId xmlns:a16="http://schemas.microsoft.com/office/drawing/2014/main" id="{57BBEEDF-488F-4B47-A059-966FCEB482EB}"/>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286A92E4-4464-441D-94B6-22E35C12FC1E}"/>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429" name="テキスト ボックス 428">
          <a:extLst>
            <a:ext uri="{FF2B5EF4-FFF2-40B4-BE49-F238E27FC236}">
              <a16:creationId xmlns:a16="http://schemas.microsoft.com/office/drawing/2014/main" id="{74CB1A78-7D65-45BC-9033-51F8E75FDF63}"/>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01E7F91A-661E-4D6A-8C24-6CC7B877CB3C}"/>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431" name="テキスト ボックス 430">
          <a:extLst>
            <a:ext uri="{FF2B5EF4-FFF2-40B4-BE49-F238E27FC236}">
              <a16:creationId xmlns:a16="http://schemas.microsoft.com/office/drawing/2014/main" id="{250FCC73-287A-4FFB-B1FA-4FFFB5BA6455}"/>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FCD1ABE7-8859-4FD8-BB5A-0011814A68F8}"/>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433" name="テキスト ボックス 432">
          <a:extLst>
            <a:ext uri="{FF2B5EF4-FFF2-40B4-BE49-F238E27FC236}">
              <a16:creationId xmlns:a16="http://schemas.microsoft.com/office/drawing/2014/main" id="{0A7B29D0-18C7-40A2-B152-29A8AAAD1FF2}"/>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2CF4570C-F167-4704-B7CF-64800D508970}"/>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textlink="">
      <xdr:nvSpPr>
        <xdr:cNvPr id="435" name="テキスト ボックス 434">
          <a:extLst>
            <a:ext uri="{FF2B5EF4-FFF2-40B4-BE49-F238E27FC236}">
              <a16:creationId xmlns:a16="http://schemas.microsoft.com/office/drawing/2014/main" id="{FB5F97CB-F7A9-4DB9-8CED-849944D0ABB0}"/>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AF3EEB27-7E61-452D-9E95-A335B16D895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437" name="テキスト ボックス 436">
          <a:extLst>
            <a:ext uri="{FF2B5EF4-FFF2-40B4-BE49-F238E27FC236}">
              <a16:creationId xmlns:a16="http://schemas.microsoft.com/office/drawing/2014/main" id="{D2145D8E-997C-4DC8-ABBB-D94260B084FC}"/>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438" name="【学校施設】&#10;有形固定資産減価償却率グラフ枠">
          <a:extLst>
            <a:ext uri="{FF2B5EF4-FFF2-40B4-BE49-F238E27FC236}">
              <a16:creationId xmlns:a16="http://schemas.microsoft.com/office/drawing/2014/main" id="{CD679E17-CABA-43BF-84CD-6DFEF660155C}"/>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439" name="直線コネクタ 438">
          <a:extLst>
            <a:ext uri="{FF2B5EF4-FFF2-40B4-BE49-F238E27FC236}">
              <a16:creationId xmlns:a16="http://schemas.microsoft.com/office/drawing/2014/main" id="{C0B777F0-2303-4B70-9DD9-05F94F9CB49C}"/>
            </a:ext>
          </a:extLst>
        </xdr:cNvPr>
        <xdr:cNvCxnSpPr/>
      </xdr:nvCxnSpPr>
      <xdr:spPr>
        <a:xfrm flipV="1">
          <a:off x="14696439" y="9076962"/>
          <a:ext cx="0" cy="1436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textlink="">
      <xdr:nvSpPr>
        <xdr:cNvPr id="440" name="【学校施設】&#10;有形固定資産減価償却率最小値テキスト">
          <a:extLst>
            <a:ext uri="{FF2B5EF4-FFF2-40B4-BE49-F238E27FC236}">
              <a16:creationId xmlns:a16="http://schemas.microsoft.com/office/drawing/2014/main" id="{DFFEE72B-7279-48CA-941A-2297F77AA692}"/>
            </a:ext>
          </a:extLst>
        </xdr:cNvPr>
        <xdr:cNvSpPr txBox="1"/>
      </xdr:nvSpPr>
      <xdr:spPr>
        <a:xfrm>
          <a:off x="14735175" y="1051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441" name="直線コネクタ 440">
          <a:extLst>
            <a:ext uri="{FF2B5EF4-FFF2-40B4-BE49-F238E27FC236}">
              <a16:creationId xmlns:a16="http://schemas.microsoft.com/office/drawing/2014/main" id="{44BF910B-19D4-487E-8C5E-92F80255B409}"/>
            </a:ext>
          </a:extLst>
        </xdr:cNvPr>
        <xdr:cNvCxnSpPr/>
      </xdr:nvCxnSpPr>
      <xdr:spPr>
        <a:xfrm>
          <a:off x="14611350" y="105130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textlink="">
      <xdr:nvSpPr>
        <xdr:cNvPr id="442" name="【学校施設】&#10;有形固定資産減価償却率最大値テキスト">
          <a:extLst>
            <a:ext uri="{FF2B5EF4-FFF2-40B4-BE49-F238E27FC236}">
              <a16:creationId xmlns:a16="http://schemas.microsoft.com/office/drawing/2014/main" id="{1144217F-0A24-4664-84FE-F9EBAC603911}"/>
            </a:ext>
          </a:extLst>
        </xdr:cNvPr>
        <xdr:cNvSpPr txBox="1"/>
      </xdr:nvSpPr>
      <xdr:spPr>
        <a:xfrm>
          <a:off x="14735175" y="885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443" name="直線コネクタ 442">
          <a:extLst>
            <a:ext uri="{FF2B5EF4-FFF2-40B4-BE49-F238E27FC236}">
              <a16:creationId xmlns:a16="http://schemas.microsoft.com/office/drawing/2014/main" id="{808255FA-D50A-494E-B82E-E5B7C2C6D123}"/>
            </a:ext>
          </a:extLst>
        </xdr:cNvPr>
        <xdr:cNvCxnSpPr/>
      </xdr:nvCxnSpPr>
      <xdr:spPr>
        <a:xfrm>
          <a:off x="14611350" y="90769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textlink="">
      <xdr:nvSpPr>
        <xdr:cNvPr id="444" name="【学校施設】&#10;有形固定資産減価償却率平均値テキスト">
          <a:extLst>
            <a:ext uri="{FF2B5EF4-FFF2-40B4-BE49-F238E27FC236}">
              <a16:creationId xmlns:a16="http://schemas.microsoft.com/office/drawing/2014/main" id="{A8EDE8B7-916B-42F2-B73A-4319AF739FCD}"/>
            </a:ext>
          </a:extLst>
        </xdr:cNvPr>
        <xdr:cNvSpPr txBox="1"/>
      </xdr:nvSpPr>
      <xdr:spPr>
        <a:xfrm>
          <a:off x="14735175" y="9668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textlink="">
      <xdr:nvSpPr>
        <xdr:cNvPr id="445" name="フローチャート: 判断 444">
          <a:extLst>
            <a:ext uri="{FF2B5EF4-FFF2-40B4-BE49-F238E27FC236}">
              <a16:creationId xmlns:a16="http://schemas.microsoft.com/office/drawing/2014/main" id="{07EE4272-5585-488B-9170-EAE9B90BA7BC}"/>
            </a:ext>
          </a:extLst>
        </xdr:cNvPr>
        <xdr:cNvSpPr/>
      </xdr:nvSpPr>
      <xdr:spPr>
        <a:xfrm>
          <a:off x="14649450" y="980802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textlink="">
      <xdr:nvSpPr>
        <xdr:cNvPr id="446" name="フローチャート: 判断 445">
          <a:extLst>
            <a:ext uri="{FF2B5EF4-FFF2-40B4-BE49-F238E27FC236}">
              <a16:creationId xmlns:a16="http://schemas.microsoft.com/office/drawing/2014/main" id="{F2DCDE01-A429-478A-BD7B-5EC2B8E60E5A}"/>
            </a:ext>
          </a:extLst>
        </xdr:cNvPr>
        <xdr:cNvSpPr/>
      </xdr:nvSpPr>
      <xdr:spPr>
        <a:xfrm>
          <a:off x="13887450" y="977228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textlink="">
      <xdr:nvSpPr>
        <xdr:cNvPr id="447" name="フローチャート: 判断 446">
          <a:extLst>
            <a:ext uri="{FF2B5EF4-FFF2-40B4-BE49-F238E27FC236}">
              <a16:creationId xmlns:a16="http://schemas.microsoft.com/office/drawing/2014/main" id="{0B0B69A9-3560-4830-B25B-285347887DDC}"/>
            </a:ext>
          </a:extLst>
        </xdr:cNvPr>
        <xdr:cNvSpPr/>
      </xdr:nvSpPr>
      <xdr:spPr>
        <a:xfrm>
          <a:off x="13096875" y="97232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textlink="">
      <xdr:nvSpPr>
        <xdr:cNvPr id="448" name="フローチャート: 判断 447">
          <a:extLst>
            <a:ext uri="{FF2B5EF4-FFF2-40B4-BE49-F238E27FC236}">
              <a16:creationId xmlns:a16="http://schemas.microsoft.com/office/drawing/2014/main" id="{1F9B235E-CA49-4557-9CBB-42521EA1C2C9}"/>
            </a:ext>
          </a:extLst>
        </xdr:cNvPr>
        <xdr:cNvSpPr/>
      </xdr:nvSpPr>
      <xdr:spPr>
        <a:xfrm>
          <a:off x="12296775" y="97232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textlink="">
      <xdr:nvSpPr>
        <xdr:cNvPr id="449" name="フローチャート: 判断 448">
          <a:extLst>
            <a:ext uri="{FF2B5EF4-FFF2-40B4-BE49-F238E27FC236}">
              <a16:creationId xmlns:a16="http://schemas.microsoft.com/office/drawing/2014/main" id="{EC80EBB0-A292-4A35-9763-BA39EC30CF05}"/>
            </a:ext>
          </a:extLst>
        </xdr:cNvPr>
        <xdr:cNvSpPr/>
      </xdr:nvSpPr>
      <xdr:spPr>
        <a:xfrm>
          <a:off x="11487150" y="966733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450" name="テキスト ボックス 449">
          <a:extLst>
            <a:ext uri="{FF2B5EF4-FFF2-40B4-BE49-F238E27FC236}">
              <a16:creationId xmlns:a16="http://schemas.microsoft.com/office/drawing/2014/main" id="{E5091821-31D1-4FBF-A38F-524A8C8B528D}"/>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451" name="テキスト ボックス 450">
          <a:extLst>
            <a:ext uri="{FF2B5EF4-FFF2-40B4-BE49-F238E27FC236}">
              <a16:creationId xmlns:a16="http://schemas.microsoft.com/office/drawing/2014/main" id="{3AA6F3F2-A9B2-4E92-8EA5-CD6175957F8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452" name="テキスト ボックス 451">
          <a:extLst>
            <a:ext uri="{FF2B5EF4-FFF2-40B4-BE49-F238E27FC236}">
              <a16:creationId xmlns:a16="http://schemas.microsoft.com/office/drawing/2014/main" id="{A49ADE5C-7698-4EA6-ADEB-D157D809F7B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453" name="テキスト ボックス 452">
          <a:extLst>
            <a:ext uri="{FF2B5EF4-FFF2-40B4-BE49-F238E27FC236}">
              <a16:creationId xmlns:a16="http://schemas.microsoft.com/office/drawing/2014/main" id="{D1F65A7C-C1C1-409F-AAD6-3DA16D7BC95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454" name="テキスト ボックス 453">
          <a:extLst>
            <a:ext uri="{FF2B5EF4-FFF2-40B4-BE49-F238E27FC236}">
              <a16:creationId xmlns:a16="http://schemas.microsoft.com/office/drawing/2014/main" id="{C190B923-182F-48AD-A140-795CEDDEE88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87993</xdr:rowOff>
    </xdr:from>
    <xdr:to>
      <xdr:col>85</xdr:col>
      <xdr:colOff>177800</xdr:colOff>
      <xdr:row>64</xdr:row>
      <xdr:rowOff>18143</xdr:rowOff>
    </xdr:to>
    <xdr:sp textlink="">
      <xdr:nvSpPr>
        <xdr:cNvPr id="455" name="楕円 454">
          <a:extLst>
            <a:ext uri="{FF2B5EF4-FFF2-40B4-BE49-F238E27FC236}">
              <a16:creationId xmlns:a16="http://schemas.microsoft.com/office/drawing/2014/main" id="{91E309C0-4974-4A05-9017-552E7DE2C191}"/>
            </a:ext>
          </a:extLst>
        </xdr:cNvPr>
        <xdr:cNvSpPr/>
      </xdr:nvSpPr>
      <xdr:spPr>
        <a:xfrm>
          <a:off x="14649450" y="102956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66420</xdr:rowOff>
    </xdr:from>
    <xdr:ext cx="405111" cy="259045"/>
    <xdr:sp textlink="">
      <xdr:nvSpPr>
        <xdr:cNvPr id="456" name="【学校施設】&#10;有形固定資産減価償却率該当値テキスト">
          <a:extLst>
            <a:ext uri="{FF2B5EF4-FFF2-40B4-BE49-F238E27FC236}">
              <a16:creationId xmlns:a16="http://schemas.microsoft.com/office/drawing/2014/main" id="{21F5F91E-C247-4D17-9421-3CB29732013F}"/>
            </a:ext>
          </a:extLst>
        </xdr:cNvPr>
        <xdr:cNvSpPr txBox="1"/>
      </xdr:nvSpPr>
      <xdr:spPr>
        <a:xfrm>
          <a:off x="14735175" y="10280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55335</xdr:rowOff>
    </xdr:from>
    <xdr:to>
      <xdr:col>81</xdr:col>
      <xdr:colOff>101600</xdr:colOff>
      <xdr:row>63</xdr:row>
      <xdr:rowOff>156935</xdr:rowOff>
    </xdr:to>
    <xdr:sp textlink="">
      <xdr:nvSpPr>
        <xdr:cNvPr id="457" name="楕円 456">
          <a:extLst>
            <a:ext uri="{FF2B5EF4-FFF2-40B4-BE49-F238E27FC236}">
              <a16:creationId xmlns:a16="http://schemas.microsoft.com/office/drawing/2014/main" id="{FB350260-7083-4AE5-BCE3-A5318546B33D}"/>
            </a:ext>
          </a:extLst>
        </xdr:cNvPr>
        <xdr:cNvSpPr/>
      </xdr:nvSpPr>
      <xdr:spPr>
        <a:xfrm>
          <a:off x="13887450" y="102661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106135</xdr:rowOff>
    </xdr:from>
    <xdr:to>
      <xdr:col>85</xdr:col>
      <xdr:colOff>127000</xdr:colOff>
      <xdr:row>63</xdr:row>
      <xdr:rowOff>138793</xdr:rowOff>
    </xdr:to>
    <xdr:cxnSp macro="">
      <xdr:nvCxnSpPr>
        <xdr:cNvPr id="458" name="直線コネクタ 457">
          <a:extLst>
            <a:ext uri="{FF2B5EF4-FFF2-40B4-BE49-F238E27FC236}">
              <a16:creationId xmlns:a16="http://schemas.microsoft.com/office/drawing/2014/main" id="{F2E3A626-4A6B-4C0D-9A3E-8C0ACF6E8D61}"/>
            </a:ext>
          </a:extLst>
        </xdr:cNvPr>
        <xdr:cNvCxnSpPr/>
      </xdr:nvCxnSpPr>
      <xdr:spPr>
        <a:xfrm>
          <a:off x="13935075" y="10313760"/>
          <a:ext cx="762000" cy="3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9616</xdr:rowOff>
    </xdr:from>
    <xdr:to>
      <xdr:col>76</xdr:col>
      <xdr:colOff>165100</xdr:colOff>
      <xdr:row>63</xdr:row>
      <xdr:rowOff>111216</xdr:rowOff>
    </xdr:to>
    <xdr:sp textlink="">
      <xdr:nvSpPr>
        <xdr:cNvPr id="459" name="楕円 458">
          <a:extLst>
            <a:ext uri="{FF2B5EF4-FFF2-40B4-BE49-F238E27FC236}">
              <a16:creationId xmlns:a16="http://schemas.microsoft.com/office/drawing/2014/main" id="{4BF30970-F8CC-4CE4-9148-B08A3EF7BAED}"/>
            </a:ext>
          </a:extLst>
        </xdr:cNvPr>
        <xdr:cNvSpPr/>
      </xdr:nvSpPr>
      <xdr:spPr>
        <a:xfrm>
          <a:off x="13096875" y="102172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60416</xdr:rowOff>
    </xdr:from>
    <xdr:to>
      <xdr:col>81</xdr:col>
      <xdr:colOff>50800</xdr:colOff>
      <xdr:row>63</xdr:row>
      <xdr:rowOff>106135</xdr:rowOff>
    </xdr:to>
    <xdr:cxnSp macro="">
      <xdr:nvCxnSpPr>
        <xdr:cNvPr id="460" name="直線コネクタ 459">
          <a:extLst>
            <a:ext uri="{FF2B5EF4-FFF2-40B4-BE49-F238E27FC236}">
              <a16:creationId xmlns:a16="http://schemas.microsoft.com/office/drawing/2014/main" id="{D420A2F8-0C17-4718-9D0A-EDE933409AF0}"/>
            </a:ext>
          </a:extLst>
        </xdr:cNvPr>
        <xdr:cNvCxnSpPr/>
      </xdr:nvCxnSpPr>
      <xdr:spPr>
        <a:xfrm>
          <a:off x="13144500" y="10274391"/>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29210</xdr:rowOff>
    </xdr:from>
    <xdr:to>
      <xdr:col>72</xdr:col>
      <xdr:colOff>38100</xdr:colOff>
      <xdr:row>63</xdr:row>
      <xdr:rowOff>130810</xdr:rowOff>
    </xdr:to>
    <xdr:sp textlink="">
      <xdr:nvSpPr>
        <xdr:cNvPr id="461" name="楕円 460">
          <a:extLst>
            <a:ext uri="{FF2B5EF4-FFF2-40B4-BE49-F238E27FC236}">
              <a16:creationId xmlns:a16="http://schemas.microsoft.com/office/drawing/2014/main" id="{FDE1252C-FB7C-4FCB-9DF9-3723341ACE05}"/>
            </a:ext>
          </a:extLst>
        </xdr:cNvPr>
        <xdr:cNvSpPr/>
      </xdr:nvSpPr>
      <xdr:spPr>
        <a:xfrm>
          <a:off x="12296775" y="1023683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60416</xdr:rowOff>
    </xdr:from>
    <xdr:to>
      <xdr:col>76</xdr:col>
      <xdr:colOff>114300</xdr:colOff>
      <xdr:row>63</xdr:row>
      <xdr:rowOff>80010</xdr:rowOff>
    </xdr:to>
    <xdr:cxnSp macro="">
      <xdr:nvCxnSpPr>
        <xdr:cNvPr id="462" name="直線コネクタ 461">
          <a:extLst>
            <a:ext uri="{FF2B5EF4-FFF2-40B4-BE49-F238E27FC236}">
              <a16:creationId xmlns:a16="http://schemas.microsoft.com/office/drawing/2014/main" id="{0F2C6D24-2A81-4F14-869F-B92385B634FF}"/>
            </a:ext>
          </a:extLst>
        </xdr:cNvPr>
        <xdr:cNvCxnSpPr/>
      </xdr:nvCxnSpPr>
      <xdr:spPr>
        <a:xfrm flipV="1">
          <a:off x="12344400" y="10274391"/>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3084</xdr:rowOff>
    </xdr:from>
    <xdr:to>
      <xdr:col>67</xdr:col>
      <xdr:colOff>101600</xdr:colOff>
      <xdr:row>63</xdr:row>
      <xdr:rowOff>104684</xdr:rowOff>
    </xdr:to>
    <xdr:sp textlink="">
      <xdr:nvSpPr>
        <xdr:cNvPr id="463" name="楕円 462">
          <a:extLst>
            <a:ext uri="{FF2B5EF4-FFF2-40B4-BE49-F238E27FC236}">
              <a16:creationId xmlns:a16="http://schemas.microsoft.com/office/drawing/2014/main" id="{E4B635EE-1585-4A03-9299-C49076DB53EE}"/>
            </a:ext>
          </a:extLst>
        </xdr:cNvPr>
        <xdr:cNvSpPr/>
      </xdr:nvSpPr>
      <xdr:spPr>
        <a:xfrm>
          <a:off x="11487150" y="102138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53884</xdr:rowOff>
    </xdr:from>
    <xdr:to>
      <xdr:col>71</xdr:col>
      <xdr:colOff>177800</xdr:colOff>
      <xdr:row>63</xdr:row>
      <xdr:rowOff>80010</xdr:rowOff>
    </xdr:to>
    <xdr:cxnSp macro="">
      <xdr:nvCxnSpPr>
        <xdr:cNvPr id="464" name="直線コネクタ 463">
          <a:extLst>
            <a:ext uri="{FF2B5EF4-FFF2-40B4-BE49-F238E27FC236}">
              <a16:creationId xmlns:a16="http://schemas.microsoft.com/office/drawing/2014/main" id="{E52A66B4-9B73-45FE-9A28-B798DC511D9A}"/>
            </a:ext>
          </a:extLst>
        </xdr:cNvPr>
        <xdr:cNvCxnSpPr/>
      </xdr:nvCxnSpPr>
      <xdr:spPr>
        <a:xfrm>
          <a:off x="11534775" y="10261509"/>
          <a:ext cx="809625" cy="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textlink="">
      <xdr:nvSpPr>
        <xdr:cNvPr id="465" name="n_1aveValue【学校施設】&#10;有形固定資産減価償却率">
          <a:extLst>
            <a:ext uri="{FF2B5EF4-FFF2-40B4-BE49-F238E27FC236}">
              <a16:creationId xmlns:a16="http://schemas.microsoft.com/office/drawing/2014/main" id="{F699B4C1-B92D-46E9-AB5F-C85FAEDCC75B}"/>
            </a:ext>
          </a:extLst>
        </xdr:cNvPr>
        <xdr:cNvSpPr txBox="1"/>
      </xdr:nvSpPr>
      <xdr:spPr>
        <a:xfrm>
          <a:off x="13745219" y="95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textlink="">
      <xdr:nvSpPr>
        <xdr:cNvPr id="466" name="n_2aveValue【学校施設】&#10;有形固定資産減価償却率">
          <a:extLst>
            <a:ext uri="{FF2B5EF4-FFF2-40B4-BE49-F238E27FC236}">
              <a16:creationId xmlns:a16="http://schemas.microsoft.com/office/drawing/2014/main" id="{D3207BBB-D781-410D-AEE1-16D0A48FDA14}"/>
            </a:ext>
          </a:extLst>
        </xdr:cNvPr>
        <xdr:cNvSpPr txBox="1"/>
      </xdr:nvSpPr>
      <xdr:spPr>
        <a:xfrm>
          <a:off x="12964169" y="951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textlink="">
      <xdr:nvSpPr>
        <xdr:cNvPr id="467" name="n_3aveValue【学校施設】&#10;有形固定資産減価償却率">
          <a:extLst>
            <a:ext uri="{FF2B5EF4-FFF2-40B4-BE49-F238E27FC236}">
              <a16:creationId xmlns:a16="http://schemas.microsoft.com/office/drawing/2014/main" id="{74211852-E18F-462D-B341-578929AAAF59}"/>
            </a:ext>
          </a:extLst>
        </xdr:cNvPr>
        <xdr:cNvSpPr txBox="1"/>
      </xdr:nvSpPr>
      <xdr:spPr>
        <a:xfrm>
          <a:off x="12164069" y="951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textlink="">
      <xdr:nvSpPr>
        <xdr:cNvPr id="468" name="n_4aveValue【学校施設】&#10;有形固定資産減価償却率">
          <a:extLst>
            <a:ext uri="{FF2B5EF4-FFF2-40B4-BE49-F238E27FC236}">
              <a16:creationId xmlns:a16="http://schemas.microsoft.com/office/drawing/2014/main" id="{6088152B-21F1-495A-9AC6-4A2A1838C56C}"/>
            </a:ext>
          </a:extLst>
        </xdr:cNvPr>
        <xdr:cNvSpPr txBox="1"/>
      </xdr:nvSpPr>
      <xdr:spPr>
        <a:xfrm>
          <a:off x="11354444" y="9445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148062</xdr:rowOff>
    </xdr:from>
    <xdr:ext cx="405111" cy="259045"/>
    <xdr:sp textlink="">
      <xdr:nvSpPr>
        <xdr:cNvPr id="469" name="n_1mainValue【学校施設】&#10;有形固定資産減価償却率">
          <a:extLst>
            <a:ext uri="{FF2B5EF4-FFF2-40B4-BE49-F238E27FC236}">
              <a16:creationId xmlns:a16="http://schemas.microsoft.com/office/drawing/2014/main" id="{B10F1C94-787D-4E9B-852E-D335D7226BD7}"/>
            </a:ext>
          </a:extLst>
        </xdr:cNvPr>
        <xdr:cNvSpPr txBox="1"/>
      </xdr:nvSpPr>
      <xdr:spPr>
        <a:xfrm>
          <a:off x="13745219" y="1035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102343</xdr:rowOff>
    </xdr:from>
    <xdr:ext cx="405111" cy="259045"/>
    <xdr:sp textlink="">
      <xdr:nvSpPr>
        <xdr:cNvPr id="470" name="n_2mainValue【学校施設】&#10;有形固定資産減価償却率">
          <a:extLst>
            <a:ext uri="{FF2B5EF4-FFF2-40B4-BE49-F238E27FC236}">
              <a16:creationId xmlns:a16="http://schemas.microsoft.com/office/drawing/2014/main" id="{963C1120-7183-423A-838D-26AB1A9DA7FE}"/>
            </a:ext>
          </a:extLst>
        </xdr:cNvPr>
        <xdr:cNvSpPr txBox="1"/>
      </xdr:nvSpPr>
      <xdr:spPr>
        <a:xfrm>
          <a:off x="12964169" y="10316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121937</xdr:rowOff>
    </xdr:from>
    <xdr:ext cx="405111" cy="259045"/>
    <xdr:sp textlink="">
      <xdr:nvSpPr>
        <xdr:cNvPr id="471" name="n_3mainValue【学校施設】&#10;有形固定資産減価償却率">
          <a:extLst>
            <a:ext uri="{FF2B5EF4-FFF2-40B4-BE49-F238E27FC236}">
              <a16:creationId xmlns:a16="http://schemas.microsoft.com/office/drawing/2014/main" id="{211D66BD-C744-49A2-85B9-359295A1C7C3}"/>
            </a:ext>
          </a:extLst>
        </xdr:cNvPr>
        <xdr:cNvSpPr txBox="1"/>
      </xdr:nvSpPr>
      <xdr:spPr>
        <a:xfrm>
          <a:off x="12164069" y="1033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95811</xdr:rowOff>
    </xdr:from>
    <xdr:ext cx="405111" cy="259045"/>
    <xdr:sp textlink="">
      <xdr:nvSpPr>
        <xdr:cNvPr id="472" name="n_4mainValue【学校施設】&#10;有形固定資産減価償却率">
          <a:extLst>
            <a:ext uri="{FF2B5EF4-FFF2-40B4-BE49-F238E27FC236}">
              <a16:creationId xmlns:a16="http://schemas.microsoft.com/office/drawing/2014/main" id="{74A4F592-0C42-48E3-B65F-122E050BC0F9}"/>
            </a:ext>
          </a:extLst>
        </xdr:cNvPr>
        <xdr:cNvSpPr txBox="1"/>
      </xdr:nvSpPr>
      <xdr:spPr>
        <a:xfrm>
          <a:off x="11354444" y="1030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473" name="正方形/長方形 472">
          <a:extLst>
            <a:ext uri="{FF2B5EF4-FFF2-40B4-BE49-F238E27FC236}">
              <a16:creationId xmlns:a16="http://schemas.microsoft.com/office/drawing/2014/main" id="{4A31D433-4DAB-4BED-A1D1-7CE435A56D5A}"/>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474" name="正方形/長方形 473">
          <a:extLst>
            <a:ext uri="{FF2B5EF4-FFF2-40B4-BE49-F238E27FC236}">
              <a16:creationId xmlns:a16="http://schemas.microsoft.com/office/drawing/2014/main" id="{ACF75FE0-CF4D-48C1-8A35-760DD0B6747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475" name="正方形/長方形 474">
          <a:extLst>
            <a:ext uri="{FF2B5EF4-FFF2-40B4-BE49-F238E27FC236}">
              <a16:creationId xmlns:a16="http://schemas.microsoft.com/office/drawing/2014/main" id="{B2C7C86F-FB92-4FBC-B755-2B6224B88B72}"/>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476" name="正方形/長方形 475">
          <a:extLst>
            <a:ext uri="{FF2B5EF4-FFF2-40B4-BE49-F238E27FC236}">
              <a16:creationId xmlns:a16="http://schemas.microsoft.com/office/drawing/2014/main" id="{B1B8909A-ED6E-42ED-A54A-4C744E9109A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477" name="正方形/長方形 476">
          <a:extLst>
            <a:ext uri="{FF2B5EF4-FFF2-40B4-BE49-F238E27FC236}">
              <a16:creationId xmlns:a16="http://schemas.microsoft.com/office/drawing/2014/main" id="{8B6070C5-71F1-4F02-98B6-3D25FD3E26A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478" name="正方形/長方形 477">
          <a:extLst>
            <a:ext uri="{FF2B5EF4-FFF2-40B4-BE49-F238E27FC236}">
              <a16:creationId xmlns:a16="http://schemas.microsoft.com/office/drawing/2014/main" id="{4007210C-521C-418F-A996-3A3E32B51D7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479" name="正方形/長方形 478">
          <a:extLst>
            <a:ext uri="{FF2B5EF4-FFF2-40B4-BE49-F238E27FC236}">
              <a16:creationId xmlns:a16="http://schemas.microsoft.com/office/drawing/2014/main" id="{0CB4ACD1-D0EF-4288-A431-CD905E03959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480" name="正方形/長方形 479">
          <a:extLst>
            <a:ext uri="{FF2B5EF4-FFF2-40B4-BE49-F238E27FC236}">
              <a16:creationId xmlns:a16="http://schemas.microsoft.com/office/drawing/2014/main" id="{1EBF07E1-73C0-4C28-AD80-8D0AB254BA3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481" name="テキスト ボックス 480">
          <a:extLst>
            <a:ext uri="{FF2B5EF4-FFF2-40B4-BE49-F238E27FC236}">
              <a16:creationId xmlns:a16="http://schemas.microsoft.com/office/drawing/2014/main" id="{A90FA033-33AC-45DF-A277-1135CCE044E8}"/>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441FD7AB-9344-41D3-BC63-CD39005F54B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483" name="テキスト ボックス 482">
          <a:extLst>
            <a:ext uri="{FF2B5EF4-FFF2-40B4-BE49-F238E27FC236}">
              <a16:creationId xmlns:a16="http://schemas.microsoft.com/office/drawing/2014/main" id="{2EEDD625-553F-4AAE-A1DE-E6292C7AD161}"/>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4" name="直線コネクタ 483">
          <a:extLst>
            <a:ext uri="{FF2B5EF4-FFF2-40B4-BE49-F238E27FC236}">
              <a16:creationId xmlns:a16="http://schemas.microsoft.com/office/drawing/2014/main" id="{6474CD6D-88F5-44B7-86D3-1FCC675BE30D}"/>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485" name="テキスト ボックス 484">
          <a:extLst>
            <a:ext uri="{FF2B5EF4-FFF2-40B4-BE49-F238E27FC236}">
              <a16:creationId xmlns:a16="http://schemas.microsoft.com/office/drawing/2014/main" id="{4B5E6D2F-CA63-4ECF-81FA-ED887EFA4BBC}"/>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6" name="直線コネクタ 485">
          <a:extLst>
            <a:ext uri="{FF2B5EF4-FFF2-40B4-BE49-F238E27FC236}">
              <a16:creationId xmlns:a16="http://schemas.microsoft.com/office/drawing/2014/main" id="{682FD8C0-D5FF-4456-9FF0-DFB78177F490}"/>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487" name="テキスト ボックス 486">
          <a:extLst>
            <a:ext uri="{FF2B5EF4-FFF2-40B4-BE49-F238E27FC236}">
              <a16:creationId xmlns:a16="http://schemas.microsoft.com/office/drawing/2014/main" id="{F76B54AF-D445-48CE-A212-0BCD745F1262}"/>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8" name="直線コネクタ 487">
          <a:extLst>
            <a:ext uri="{FF2B5EF4-FFF2-40B4-BE49-F238E27FC236}">
              <a16:creationId xmlns:a16="http://schemas.microsoft.com/office/drawing/2014/main" id="{0C1B72BB-B3B5-4072-A767-563193E1A8CF}"/>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489" name="テキスト ボックス 488">
          <a:extLst>
            <a:ext uri="{FF2B5EF4-FFF2-40B4-BE49-F238E27FC236}">
              <a16:creationId xmlns:a16="http://schemas.microsoft.com/office/drawing/2014/main" id="{582272E2-D344-48CA-86C2-A3642FAD27F4}"/>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0" name="直線コネクタ 489">
          <a:extLst>
            <a:ext uri="{FF2B5EF4-FFF2-40B4-BE49-F238E27FC236}">
              <a16:creationId xmlns:a16="http://schemas.microsoft.com/office/drawing/2014/main" id="{5077D6DF-AAD7-4D0F-BAEF-51508A3835C3}"/>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491" name="テキスト ボックス 490">
          <a:extLst>
            <a:ext uri="{FF2B5EF4-FFF2-40B4-BE49-F238E27FC236}">
              <a16:creationId xmlns:a16="http://schemas.microsoft.com/office/drawing/2014/main" id="{DAA28580-0A66-4819-8134-1DA1DF9EE07C}"/>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2" name="直線コネクタ 491">
          <a:extLst>
            <a:ext uri="{FF2B5EF4-FFF2-40B4-BE49-F238E27FC236}">
              <a16:creationId xmlns:a16="http://schemas.microsoft.com/office/drawing/2014/main" id="{9448EA46-4BCF-44AD-8BC6-59F04227235F}"/>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493" name="テキスト ボックス 492">
          <a:extLst>
            <a:ext uri="{FF2B5EF4-FFF2-40B4-BE49-F238E27FC236}">
              <a16:creationId xmlns:a16="http://schemas.microsoft.com/office/drawing/2014/main" id="{208B67CA-6835-40A3-A643-14D6399BB555}"/>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4" name="直線コネクタ 493">
          <a:extLst>
            <a:ext uri="{FF2B5EF4-FFF2-40B4-BE49-F238E27FC236}">
              <a16:creationId xmlns:a16="http://schemas.microsoft.com/office/drawing/2014/main" id="{AA4ABFE3-A301-46DA-897A-71C5712A6FE7}"/>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495" name="テキスト ボックス 494">
          <a:extLst>
            <a:ext uri="{FF2B5EF4-FFF2-40B4-BE49-F238E27FC236}">
              <a16:creationId xmlns:a16="http://schemas.microsoft.com/office/drawing/2014/main" id="{F17B56A0-DBB5-4E27-AEBC-019ED9D8358F}"/>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6" name="直線コネクタ 495">
          <a:extLst>
            <a:ext uri="{FF2B5EF4-FFF2-40B4-BE49-F238E27FC236}">
              <a16:creationId xmlns:a16="http://schemas.microsoft.com/office/drawing/2014/main" id="{336D6D14-67D5-4E94-9793-B827BB6B35BB}"/>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497" name="テキスト ボックス 496">
          <a:extLst>
            <a:ext uri="{FF2B5EF4-FFF2-40B4-BE49-F238E27FC236}">
              <a16:creationId xmlns:a16="http://schemas.microsoft.com/office/drawing/2014/main" id="{87FB3399-E0D6-4E34-AD86-DA40C71CC71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498" name="【学校施設】&#10;一人当たり面積グラフ枠">
          <a:extLst>
            <a:ext uri="{FF2B5EF4-FFF2-40B4-BE49-F238E27FC236}">
              <a16:creationId xmlns:a16="http://schemas.microsoft.com/office/drawing/2014/main" id="{449DC136-E13F-4805-9370-4CCCC1FDAB5B}"/>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499" name="直線コネクタ 498">
          <a:extLst>
            <a:ext uri="{FF2B5EF4-FFF2-40B4-BE49-F238E27FC236}">
              <a16:creationId xmlns:a16="http://schemas.microsoft.com/office/drawing/2014/main" id="{05C08D83-C82E-4101-B76A-D2DEE53E42F2}"/>
            </a:ext>
          </a:extLst>
        </xdr:cNvPr>
        <xdr:cNvCxnSpPr/>
      </xdr:nvCxnSpPr>
      <xdr:spPr>
        <a:xfrm flipV="1">
          <a:off x="19954239" y="9039406"/>
          <a:ext cx="0" cy="143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textlink="">
      <xdr:nvSpPr>
        <xdr:cNvPr id="500" name="【学校施設】&#10;一人当たり面積最小値テキスト">
          <a:extLst>
            <a:ext uri="{FF2B5EF4-FFF2-40B4-BE49-F238E27FC236}">
              <a16:creationId xmlns:a16="http://schemas.microsoft.com/office/drawing/2014/main" id="{41120833-3B1C-4007-BF9D-BB1E8CDD950A}"/>
            </a:ext>
          </a:extLst>
        </xdr:cNvPr>
        <xdr:cNvSpPr txBox="1"/>
      </xdr:nvSpPr>
      <xdr:spPr>
        <a:xfrm>
          <a:off x="19992975" y="104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501" name="直線コネクタ 500">
          <a:extLst>
            <a:ext uri="{FF2B5EF4-FFF2-40B4-BE49-F238E27FC236}">
              <a16:creationId xmlns:a16="http://schemas.microsoft.com/office/drawing/2014/main" id="{96B9B12E-E482-48B3-A61F-2FCF8024306B}"/>
            </a:ext>
          </a:extLst>
        </xdr:cNvPr>
        <xdr:cNvCxnSpPr/>
      </xdr:nvCxnSpPr>
      <xdr:spPr>
        <a:xfrm>
          <a:off x="19878675" y="104748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textlink="">
      <xdr:nvSpPr>
        <xdr:cNvPr id="502" name="【学校施設】&#10;一人当たり面積最大値テキスト">
          <a:extLst>
            <a:ext uri="{FF2B5EF4-FFF2-40B4-BE49-F238E27FC236}">
              <a16:creationId xmlns:a16="http://schemas.microsoft.com/office/drawing/2014/main" id="{05D2D3C6-49EB-4559-8FB8-9F10C80900E5}"/>
            </a:ext>
          </a:extLst>
        </xdr:cNvPr>
        <xdr:cNvSpPr txBox="1"/>
      </xdr:nvSpPr>
      <xdr:spPr>
        <a:xfrm>
          <a:off x="19992975" y="88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503" name="直線コネクタ 502">
          <a:extLst>
            <a:ext uri="{FF2B5EF4-FFF2-40B4-BE49-F238E27FC236}">
              <a16:creationId xmlns:a16="http://schemas.microsoft.com/office/drawing/2014/main" id="{43D29697-DB09-4ACA-A739-74DA8922EEE0}"/>
            </a:ext>
          </a:extLst>
        </xdr:cNvPr>
        <xdr:cNvCxnSpPr/>
      </xdr:nvCxnSpPr>
      <xdr:spPr>
        <a:xfrm>
          <a:off x="19878675" y="90394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textlink="">
      <xdr:nvSpPr>
        <xdr:cNvPr id="504" name="【学校施設】&#10;一人当たり面積平均値テキスト">
          <a:extLst>
            <a:ext uri="{FF2B5EF4-FFF2-40B4-BE49-F238E27FC236}">
              <a16:creationId xmlns:a16="http://schemas.microsoft.com/office/drawing/2014/main" id="{02E60235-8DCC-4DEA-8F2F-F55D38CE0187}"/>
            </a:ext>
          </a:extLst>
        </xdr:cNvPr>
        <xdr:cNvSpPr txBox="1"/>
      </xdr:nvSpPr>
      <xdr:spPr>
        <a:xfrm>
          <a:off x="19992975" y="9898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textlink="">
      <xdr:nvSpPr>
        <xdr:cNvPr id="505" name="フローチャート: 判断 504">
          <a:extLst>
            <a:ext uri="{FF2B5EF4-FFF2-40B4-BE49-F238E27FC236}">
              <a16:creationId xmlns:a16="http://schemas.microsoft.com/office/drawing/2014/main" id="{92927C1A-745D-4F83-B0D7-9088748D4623}"/>
            </a:ext>
          </a:extLst>
        </xdr:cNvPr>
        <xdr:cNvSpPr/>
      </xdr:nvSpPr>
      <xdr:spPr>
        <a:xfrm>
          <a:off x="19897725" y="99230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textlink="">
      <xdr:nvSpPr>
        <xdr:cNvPr id="506" name="フローチャート: 判断 505">
          <a:extLst>
            <a:ext uri="{FF2B5EF4-FFF2-40B4-BE49-F238E27FC236}">
              <a16:creationId xmlns:a16="http://schemas.microsoft.com/office/drawing/2014/main" id="{BD287EFB-252C-45EC-AB62-40966F4527F1}"/>
            </a:ext>
          </a:extLst>
        </xdr:cNvPr>
        <xdr:cNvSpPr/>
      </xdr:nvSpPr>
      <xdr:spPr>
        <a:xfrm>
          <a:off x="19154775" y="99185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textlink="">
      <xdr:nvSpPr>
        <xdr:cNvPr id="507" name="フローチャート: 判断 506">
          <a:extLst>
            <a:ext uri="{FF2B5EF4-FFF2-40B4-BE49-F238E27FC236}">
              <a16:creationId xmlns:a16="http://schemas.microsoft.com/office/drawing/2014/main" id="{891DFCC3-E663-4154-9870-1F88D906C02B}"/>
            </a:ext>
          </a:extLst>
        </xdr:cNvPr>
        <xdr:cNvSpPr/>
      </xdr:nvSpPr>
      <xdr:spPr>
        <a:xfrm>
          <a:off x="18345150" y="994195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textlink="">
      <xdr:nvSpPr>
        <xdr:cNvPr id="508" name="フローチャート: 判断 507">
          <a:extLst>
            <a:ext uri="{FF2B5EF4-FFF2-40B4-BE49-F238E27FC236}">
              <a16:creationId xmlns:a16="http://schemas.microsoft.com/office/drawing/2014/main" id="{D1D02DE0-CD11-4F1F-A218-519A701A5D54}"/>
            </a:ext>
          </a:extLst>
        </xdr:cNvPr>
        <xdr:cNvSpPr/>
      </xdr:nvSpPr>
      <xdr:spPr>
        <a:xfrm>
          <a:off x="17554575" y="98977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textlink="">
      <xdr:nvSpPr>
        <xdr:cNvPr id="509" name="フローチャート: 判断 508">
          <a:extLst>
            <a:ext uri="{FF2B5EF4-FFF2-40B4-BE49-F238E27FC236}">
              <a16:creationId xmlns:a16="http://schemas.microsoft.com/office/drawing/2014/main" id="{C0986DC5-F857-4218-9701-1601691F3E25}"/>
            </a:ext>
          </a:extLst>
        </xdr:cNvPr>
        <xdr:cNvSpPr/>
      </xdr:nvSpPr>
      <xdr:spPr>
        <a:xfrm>
          <a:off x="16754475" y="98763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10" name="テキスト ボックス 509">
          <a:extLst>
            <a:ext uri="{FF2B5EF4-FFF2-40B4-BE49-F238E27FC236}">
              <a16:creationId xmlns:a16="http://schemas.microsoft.com/office/drawing/2014/main" id="{CE2C9D14-07BB-4BBC-B5ED-516011385A74}"/>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11" name="テキスト ボックス 510">
          <a:extLst>
            <a:ext uri="{FF2B5EF4-FFF2-40B4-BE49-F238E27FC236}">
              <a16:creationId xmlns:a16="http://schemas.microsoft.com/office/drawing/2014/main" id="{3C784282-CE44-4F29-A2BA-4FF45889819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12" name="テキスト ボックス 511">
          <a:extLst>
            <a:ext uri="{FF2B5EF4-FFF2-40B4-BE49-F238E27FC236}">
              <a16:creationId xmlns:a16="http://schemas.microsoft.com/office/drawing/2014/main" id="{2997F9B1-DC20-48C0-BCB4-2A16536D168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13" name="テキスト ボックス 512">
          <a:extLst>
            <a:ext uri="{FF2B5EF4-FFF2-40B4-BE49-F238E27FC236}">
              <a16:creationId xmlns:a16="http://schemas.microsoft.com/office/drawing/2014/main" id="{B127B723-4F22-49CF-A3C1-0D2EB93D91A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14" name="テキスト ボックス 513">
          <a:extLst>
            <a:ext uri="{FF2B5EF4-FFF2-40B4-BE49-F238E27FC236}">
              <a16:creationId xmlns:a16="http://schemas.microsoft.com/office/drawing/2014/main" id="{355AD5D8-F814-4F70-8E89-7A880837F398}"/>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169309</xdr:rowOff>
    </xdr:from>
    <xdr:to>
      <xdr:col>116</xdr:col>
      <xdr:colOff>114300</xdr:colOff>
      <xdr:row>60</xdr:row>
      <xdr:rowOff>99459</xdr:rowOff>
    </xdr:to>
    <xdr:sp textlink="">
      <xdr:nvSpPr>
        <xdr:cNvPr id="515" name="楕円 514">
          <a:extLst>
            <a:ext uri="{FF2B5EF4-FFF2-40B4-BE49-F238E27FC236}">
              <a16:creationId xmlns:a16="http://schemas.microsoft.com/office/drawing/2014/main" id="{E16A519B-95CE-4A7C-A7BF-EDDBEC6A4AC6}"/>
            </a:ext>
          </a:extLst>
        </xdr:cNvPr>
        <xdr:cNvSpPr/>
      </xdr:nvSpPr>
      <xdr:spPr>
        <a:xfrm>
          <a:off x="19897725" y="97228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20736</xdr:rowOff>
    </xdr:from>
    <xdr:ext cx="469744" cy="259045"/>
    <xdr:sp textlink="">
      <xdr:nvSpPr>
        <xdr:cNvPr id="516" name="【学校施設】&#10;一人当たり面積該当値テキスト">
          <a:extLst>
            <a:ext uri="{FF2B5EF4-FFF2-40B4-BE49-F238E27FC236}">
              <a16:creationId xmlns:a16="http://schemas.microsoft.com/office/drawing/2014/main" id="{0A124C22-37B2-43B8-B237-B87DE3037CDD}"/>
            </a:ext>
          </a:extLst>
        </xdr:cNvPr>
        <xdr:cNvSpPr txBox="1"/>
      </xdr:nvSpPr>
      <xdr:spPr>
        <a:xfrm>
          <a:off x="19992975" y="958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23005</xdr:rowOff>
    </xdr:from>
    <xdr:to>
      <xdr:col>112</xdr:col>
      <xdr:colOff>38100</xdr:colOff>
      <xdr:row>60</xdr:row>
      <xdr:rowOff>124605</xdr:rowOff>
    </xdr:to>
    <xdr:sp textlink="">
      <xdr:nvSpPr>
        <xdr:cNvPr id="517" name="楕円 516">
          <a:extLst>
            <a:ext uri="{FF2B5EF4-FFF2-40B4-BE49-F238E27FC236}">
              <a16:creationId xmlns:a16="http://schemas.microsoft.com/office/drawing/2014/main" id="{A4073CFF-60FC-4FD8-AEED-D677B967F2EF}"/>
            </a:ext>
          </a:extLst>
        </xdr:cNvPr>
        <xdr:cNvSpPr/>
      </xdr:nvSpPr>
      <xdr:spPr>
        <a:xfrm>
          <a:off x="19154775" y="97512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48659</xdr:rowOff>
    </xdr:from>
    <xdr:to>
      <xdr:col>116</xdr:col>
      <xdr:colOff>63500</xdr:colOff>
      <xdr:row>60</xdr:row>
      <xdr:rowOff>73805</xdr:rowOff>
    </xdr:to>
    <xdr:cxnSp macro="">
      <xdr:nvCxnSpPr>
        <xdr:cNvPr id="518" name="直線コネクタ 517">
          <a:extLst>
            <a:ext uri="{FF2B5EF4-FFF2-40B4-BE49-F238E27FC236}">
              <a16:creationId xmlns:a16="http://schemas.microsoft.com/office/drawing/2014/main" id="{2D58FA99-4F55-499F-8DE1-A30EDFE91BBD}"/>
            </a:ext>
          </a:extLst>
        </xdr:cNvPr>
        <xdr:cNvCxnSpPr/>
      </xdr:nvCxnSpPr>
      <xdr:spPr>
        <a:xfrm flipV="1">
          <a:off x="19202400" y="9770509"/>
          <a:ext cx="752475"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169309</xdr:rowOff>
    </xdr:from>
    <xdr:to>
      <xdr:col>107</xdr:col>
      <xdr:colOff>101600</xdr:colOff>
      <xdr:row>60</xdr:row>
      <xdr:rowOff>99459</xdr:rowOff>
    </xdr:to>
    <xdr:sp textlink="">
      <xdr:nvSpPr>
        <xdr:cNvPr id="519" name="楕円 518">
          <a:extLst>
            <a:ext uri="{FF2B5EF4-FFF2-40B4-BE49-F238E27FC236}">
              <a16:creationId xmlns:a16="http://schemas.microsoft.com/office/drawing/2014/main" id="{1D9F1444-05FD-4556-A10A-C930F409DE99}"/>
            </a:ext>
          </a:extLst>
        </xdr:cNvPr>
        <xdr:cNvSpPr/>
      </xdr:nvSpPr>
      <xdr:spPr>
        <a:xfrm>
          <a:off x="18345150" y="97228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48659</xdr:rowOff>
    </xdr:from>
    <xdr:to>
      <xdr:col>111</xdr:col>
      <xdr:colOff>177800</xdr:colOff>
      <xdr:row>60</xdr:row>
      <xdr:rowOff>73805</xdr:rowOff>
    </xdr:to>
    <xdr:cxnSp macro="">
      <xdr:nvCxnSpPr>
        <xdr:cNvPr id="520" name="直線コネクタ 519">
          <a:extLst>
            <a:ext uri="{FF2B5EF4-FFF2-40B4-BE49-F238E27FC236}">
              <a16:creationId xmlns:a16="http://schemas.microsoft.com/office/drawing/2014/main" id="{0EF89308-F603-4593-9F86-34E76413FBA3}"/>
            </a:ext>
          </a:extLst>
        </xdr:cNvPr>
        <xdr:cNvCxnSpPr/>
      </xdr:nvCxnSpPr>
      <xdr:spPr>
        <a:xfrm>
          <a:off x="18392775" y="9770509"/>
          <a:ext cx="809625"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64153</xdr:rowOff>
    </xdr:from>
    <xdr:to>
      <xdr:col>102</xdr:col>
      <xdr:colOff>165100</xdr:colOff>
      <xdr:row>60</xdr:row>
      <xdr:rowOff>165753</xdr:rowOff>
    </xdr:to>
    <xdr:sp textlink="">
      <xdr:nvSpPr>
        <xdr:cNvPr id="521" name="楕円 520">
          <a:extLst>
            <a:ext uri="{FF2B5EF4-FFF2-40B4-BE49-F238E27FC236}">
              <a16:creationId xmlns:a16="http://schemas.microsoft.com/office/drawing/2014/main" id="{94CEEE2C-2175-435B-A68D-1AD7453E29F7}"/>
            </a:ext>
          </a:extLst>
        </xdr:cNvPr>
        <xdr:cNvSpPr/>
      </xdr:nvSpPr>
      <xdr:spPr>
        <a:xfrm>
          <a:off x="17554575" y="97923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48659</xdr:rowOff>
    </xdr:from>
    <xdr:to>
      <xdr:col>107</xdr:col>
      <xdr:colOff>50800</xdr:colOff>
      <xdr:row>60</xdr:row>
      <xdr:rowOff>114953</xdr:rowOff>
    </xdr:to>
    <xdr:cxnSp macro="">
      <xdr:nvCxnSpPr>
        <xdr:cNvPr id="522" name="直線コネクタ 521">
          <a:extLst>
            <a:ext uri="{FF2B5EF4-FFF2-40B4-BE49-F238E27FC236}">
              <a16:creationId xmlns:a16="http://schemas.microsoft.com/office/drawing/2014/main" id="{5660A9A5-DEC5-4A09-A069-8239AB0FA766}"/>
            </a:ext>
          </a:extLst>
        </xdr:cNvPr>
        <xdr:cNvCxnSpPr/>
      </xdr:nvCxnSpPr>
      <xdr:spPr>
        <a:xfrm flipV="1">
          <a:off x="17602200" y="9770509"/>
          <a:ext cx="790575" cy="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85054</xdr:rowOff>
    </xdr:from>
    <xdr:to>
      <xdr:col>98</xdr:col>
      <xdr:colOff>38100</xdr:colOff>
      <xdr:row>61</xdr:row>
      <xdr:rowOff>15204</xdr:rowOff>
    </xdr:to>
    <xdr:sp textlink="">
      <xdr:nvSpPr>
        <xdr:cNvPr id="523" name="楕円 522">
          <a:extLst>
            <a:ext uri="{FF2B5EF4-FFF2-40B4-BE49-F238E27FC236}">
              <a16:creationId xmlns:a16="http://schemas.microsoft.com/office/drawing/2014/main" id="{FE7FAAB8-C917-457C-925F-2833EFEF4B07}"/>
            </a:ext>
          </a:extLst>
        </xdr:cNvPr>
        <xdr:cNvSpPr/>
      </xdr:nvSpPr>
      <xdr:spPr>
        <a:xfrm>
          <a:off x="16754475" y="981325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114953</xdr:rowOff>
    </xdr:from>
    <xdr:to>
      <xdr:col>102</xdr:col>
      <xdr:colOff>114300</xdr:colOff>
      <xdr:row>60</xdr:row>
      <xdr:rowOff>135854</xdr:rowOff>
    </xdr:to>
    <xdr:cxnSp macro="">
      <xdr:nvCxnSpPr>
        <xdr:cNvPr id="524" name="直線コネクタ 523">
          <a:extLst>
            <a:ext uri="{FF2B5EF4-FFF2-40B4-BE49-F238E27FC236}">
              <a16:creationId xmlns:a16="http://schemas.microsoft.com/office/drawing/2014/main" id="{59025AC5-A0CB-47A3-AD8D-C149BFBF49B3}"/>
            </a:ext>
          </a:extLst>
        </xdr:cNvPr>
        <xdr:cNvCxnSpPr/>
      </xdr:nvCxnSpPr>
      <xdr:spPr>
        <a:xfrm flipV="1">
          <a:off x="16802100" y="9839978"/>
          <a:ext cx="8001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textlink="">
      <xdr:nvSpPr>
        <xdr:cNvPr id="525" name="n_1aveValue【学校施設】&#10;一人当たり面積">
          <a:extLst>
            <a:ext uri="{FF2B5EF4-FFF2-40B4-BE49-F238E27FC236}">
              <a16:creationId xmlns:a16="http://schemas.microsoft.com/office/drawing/2014/main" id="{453580FF-0952-45E3-94DA-2452C607461D}"/>
            </a:ext>
          </a:extLst>
        </xdr:cNvPr>
        <xdr:cNvSpPr txBox="1"/>
      </xdr:nvSpPr>
      <xdr:spPr>
        <a:xfrm>
          <a:off x="18983402" y="1001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147736</xdr:rowOff>
    </xdr:from>
    <xdr:ext cx="469744" cy="259045"/>
    <xdr:sp textlink="">
      <xdr:nvSpPr>
        <xdr:cNvPr id="526" name="n_2aveValue【学校施設】&#10;一人当たり面積">
          <a:extLst>
            <a:ext uri="{FF2B5EF4-FFF2-40B4-BE49-F238E27FC236}">
              <a16:creationId xmlns:a16="http://schemas.microsoft.com/office/drawing/2014/main" id="{18BDBCCF-948A-4389-8323-D705F7484D0C}"/>
            </a:ext>
          </a:extLst>
        </xdr:cNvPr>
        <xdr:cNvSpPr txBox="1"/>
      </xdr:nvSpPr>
      <xdr:spPr>
        <a:xfrm>
          <a:off x="18183302" y="1003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100383</xdr:rowOff>
    </xdr:from>
    <xdr:ext cx="469744" cy="259045"/>
    <xdr:sp textlink="">
      <xdr:nvSpPr>
        <xdr:cNvPr id="527" name="n_3aveValue【学校施設】&#10;一人当たり面積">
          <a:extLst>
            <a:ext uri="{FF2B5EF4-FFF2-40B4-BE49-F238E27FC236}">
              <a16:creationId xmlns:a16="http://schemas.microsoft.com/office/drawing/2014/main" id="{1E44017B-285B-40B0-A050-9F71BFAC077F}"/>
            </a:ext>
          </a:extLst>
        </xdr:cNvPr>
        <xdr:cNvSpPr txBox="1"/>
      </xdr:nvSpPr>
      <xdr:spPr>
        <a:xfrm>
          <a:off x="17383202" y="999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72624</xdr:rowOff>
    </xdr:from>
    <xdr:ext cx="469744" cy="259045"/>
    <xdr:sp textlink="">
      <xdr:nvSpPr>
        <xdr:cNvPr id="528" name="n_4aveValue【学校施設】&#10;一人当たり面積">
          <a:extLst>
            <a:ext uri="{FF2B5EF4-FFF2-40B4-BE49-F238E27FC236}">
              <a16:creationId xmlns:a16="http://schemas.microsoft.com/office/drawing/2014/main" id="{FD73B04E-159C-4EBC-AE13-579C20170CD0}"/>
            </a:ext>
          </a:extLst>
        </xdr:cNvPr>
        <xdr:cNvSpPr txBox="1"/>
      </xdr:nvSpPr>
      <xdr:spPr>
        <a:xfrm>
          <a:off x="16592627" y="995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141132</xdr:rowOff>
    </xdr:from>
    <xdr:ext cx="469744" cy="259045"/>
    <xdr:sp textlink="">
      <xdr:nvSpPr>
        <xdr:cNvPr id="529" name="n_1mainValue【学校施設】&#10;一人当たり面積">
          <a:extLst>
            <a:ext uri="{FF2B5EF4-FFF2-40B4-BE49-F238E27FC236}">
              <a16:creationId xmlns:a16="http://schemas.microsoft.com/office/drawing/2014/main" id="{BD4B8757-21C9-47A7-B1A3-E51AB7F27138}"/>
            </a:ext>
          </a:extLst>
        </xdr:cNvPr>
        <xdr:cNvSpPr txBox="1"/>
      </xdr:nvSpPr>
      <xdr:spPr>
        <a:xfrm>
          <a:off x="18983402" y="954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115986</xdr:rowOff>
    </xdr:from>
    <xdr:ext cx="469744" cy="259045"/>
    <xdr:sp textlink="">
      <xdr:nvSpPr>
        <xdr:cNvPr id="530" name="n_2mainValue【学校施設】&#10;一人当たり面積">
          <a:extLst>
            <a:ext uri="{FF2B5EF4-FFF2-40B4-BE49-F238E27FC236}">
              <a16:creationId xmlns:a16="http://schemas.microsoft.com/office/drawing/2014/main" id="{B0061BB5-26E1-4392-9F86-2E01180A5A4B}"/>
            </a:ext>
          </a:extLst>
        </xdr:cNvPr>
        <xdr:cNvSpPr txBox="1"/>
      </xdr:nvSpPr>
      <xdr:spPr>
        <a:xfrm>
          <a:off x="18183302" y="9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10830</xdr:rowOff>
    </xdr:from>
    <xdr:ext cx="469744" cy="259045"/>
    <xdr:sp textlink="">
      <xdr:nvSpPr>
        <xdr:cNvPr id="531" name="n_3mainValue【学校施設】&#10;一人当たり面積">
          <a:extLst>
            <a:ext uri="{FF2B5EF4-FFF2-40B4-BE49-F238E27FC236}">
              <a16:creationId xmlns:a16="http://schemas.microsoft.com/office/drawing/2014/main" id="{71013339-A9CF-4F3C-BEC6-B321DF498F7E}"/>
            </a:ext>
          </a:extLst>
        </xdr:cNvPr>
        <xdr:cNvSpPr txBox="1"/>
      </xdr:nvSpPr>
      <xdr:spPr>
        <a:xfrm>
          <a:off x="17383202" y="957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31731</xdr:rowOff>
    </xdr:from>
    <xdr:ext cx="469744" cy="259045"/>
    <xdr:sp textlink="">
      <xdr:nvSpPr>
        <xdr:cNvPr id="532" name="n_4mainValue【学校施設】&#10;一人当たり面積">
          <a:extLst>
            <a:ext uri="{FF2B5EF4-FFF2-40B4-BE49-F238E27FC236}">
              <a16:creationId xmlns:a16="http://schemas.microsoft.com/office/drawing/2014/main" id="{40B5698F-904C-45D1-8A39-C726C3B2B59B}"/>
            </a:ext>
          </a:extLst>
        </xdr:cNvPr>
        <xdr:cNvSpPr txBox="1"/>
      </xdr:nvSpPr>
      <xdr:spPr>
        <a:xfrm>
          <a:off x="16592627" y="959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533" name="正方形/長方形 532">
          <a:extLst>
            <a:ext uri="{FF2B5EF4-FFF2-40B4-BE49-F238E27FC236}">
              <a16:creationId xmlns:a16="http://schemas.microsoft.com/office/drawing/2014/main" id="{261CBB27-7D8C-4B83-85E8-A9E451BB27F8}"/>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534" name="正方形/長方形 533">
          <a:extLst>
            <a:ext uri="{FF2B5EF4-FFF2-40B4-BE49-F238E27FC236}">
              <a16:creationId xmlns:a16="http://schemas.microsoft.com/office/drawing/2014/main" id="{2E8569FE-5249-4BB8-A6C1-984F15706CAE}"/>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535" name="正方形/長方形 534">
          <a:extLst>
            <a:ext uri="{FF2B5EF4-FFF2-40B4-BE49-F238E27FC236}">
              <a16:creationId xmlns:a16="http://schemas.microsoft.com/office/drawing/2014/main" id="{D138FB2E-6B4F-4E05-AC42-A367888FFF4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536" name="正方形/長方形 535">
          <a:extLst>
            <a:ext uri="{FF2B5EF4-FFF2-40B4-BE49-F238E27FC236}">
              <a16:creationId xmlns:a16="http://schemas.microsoft.com/office/drawing/2014/main" id="{0BC339CB-133E-4C20-8F4D-09058FD2700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537" name="正方形/長方形 536">
          <a:extLst>
            <a:ext uri="{FF2B5EF4-FFF2-40B4-BE49-F238E27FC236}">
              <a16:creationId xmlns:a16="http://schemas.microsoft.com/office/drawing/2014/main" id="{1C1DA110-8438-4554-9F3E-1AE09788C30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538" name="正方形/長方形 537">
          <a:extLst>
            <a:ext uri="{FF2B5EF4-FFF2-40B4-BE49-F238E27FC236}">
              <a16:creationId xmlns:a16="http://schemas.microsoft.com/office/drawing/2014/main" id="{F0AF7171-908F-42BF-9CE2-82343AB1095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539" name="正方形/長方形 538">
          <a:extLst>
            <a:ext uri="{FF2B5EF4-FFF2-40B4-BE49-F238E27FC236}">
              <a16:creationId xmlns:a16="http://schemas.microsoft.com/office/drawing/2014/main" id="{0C3FFD85-504C-468E-9E2F-5F787A4AFBC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540" name="正方形/長方形 539">
          <a:extLst>
            <a:ext uri="{FF2B5EF4-FFF2-40B4-BE49-F238E27FC236}">
              <a16:creationId xmlns:a16="http://schemas.microsoft.com/office/drawing/2014/main" id="{BC24E7B1-51F7-4B43-949F-603ECB42F9D1}"/>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textlink="">
      <xdr:nvSpPr>
        <xdr:cNvPr id="541" name="正方形/長方形 540">
          <a:extLst>
            <a:ext uri="{FF2B5EF4-FFF2-40B4-BE49-F238E27FC236}">
              <a16:creationId xmlns:a16="http://schemas.microsoft.com/office/drawing/2014/main" id="{81C54404-198F-4170-A511-70FD9FB71F9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542" name="正方形/長方形 541">
          <a:extLst>
            <a:ext uri="{FF2B5EF4-FFF2-40B4-BE49-F238E27FC236}">
              <a16:creationId xmlns:a16="http://schemas.microsoft.com/office/drawing/2014/main" id="{5A653C6F-83B6-4A1E-8DB4-3115A7D6288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543" name="正方形/長方形 542">
          <a:extLst>
            <a:ext uri="{FF2B5EF4-FFF2-40B4-BE49-F238E27FC236}">
              <a16:creationId xmlns:a16="http://schemas.microsoft.com/office/drawing/2014/main" id="{9F13B76A-8668-4AF4-B1C7-35BC8929FDA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544" name="正方形/長方形 543">
          <a:extLst>
            <a:ext uri="{FF2B5EF4-FFF2-40B4-BE49-F238E27FC236}">
              <a16:creationId xmlns:a16="http://schemas.microsoft.com/office/drawing/2014/main" id="{3617F092-6BD0-44EE-903B-79D873C540B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545" name="正方形/長方形 544">
          <a:extLst>
            <a:ext uri="{FF2B5EF4-FFF2-40B4-BE49-F238E27FC236}">
              <a16:creationId xmlns:a16="http://schemas.microsoft.com/office/drawing/2014/main" id="{7B3B2A62-8B3A-4498-925F-105037AC019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546" name="正方形/長方形 545">
          <a:extLst>
            <a:ext uri="{FF2B5EF4-FFF2-40B4-BE49-F238E27FC236}">
              <a16:creationId xmlns:a16="http://schemas.microsoft.com/office/drawing/2014/main" id="{3647D54F-9997-4075-A4BF-15BF0D35ED2D}"/>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547" name="正方形/長方形 546">
          <a:extLst>
            <a:ext uri="{FF2B5EF4-FFF2-40B4-BE49-F238E27FC236}">
              <a16:creationId xmlns:a16="http://schemas.microsoft.com/office/drawing/2014/main" id="{F3680F63-FA13-4671-9E4E-4EF783C7CA6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548" name="正方形/長方形 547">
          <a:extLst>
            <a:ext uri="{FF2B5EF4-FFF2-40B4-BE49-F238E27FC236}">
              <a16:creationId xmlns:a16="http://schemas.microsoft.com/office/drawing/2014/main" id="{B0791194-7B8A-4A98-BEFE-4DF713F77B13}"/>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textlink="">
      <xdr:nvSpPr>
        <xdr:cNvPr id="549" name="正方形/長方形 548">
          <a:extLst>
            <a:ext uri="{FF2B5EF4-FFF2-40B4-BE49-F238E27FC236}">
              <a16:creationId xmlns:a16="http://schemas.microsoft.com/office/drawing/2014/main" id="{5044B08C-7248-4E94-8B3F-0D2461ECFEEF}"/>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550" name="正方形/長方形 549">
          <a:extLst>
            <a:ext uri="{FF2B5EF4-FFF2-40B4-BE49-F238E27FC236}">
              <a16:creationId xmlns:a16="http://schemas.microsoft.com/office/drawing/2014/main" id="{A5F04754-09CD-4A60-AD1E-6EEDCF13AFF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551" name="正方形/長方形 550">
          <a:extLst>
            <a:ext uri="{FF2B5EF4-FFF2-40B4-BE49-F238E27FC236}">
              <a16:creationId xmlns:a16="http://schemas.microsoft.com/office/drawing/2014/main" id="{FFAB2E1B-91EF-4B7A-8B50-B37A66539C5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552" name="正方形/長方形 551">
          <a:extLst>
            <a:ext uri="{FF2B5EF4-FFF2-40B4-BE49-F238E27FC236}">
              <a16:creationId xmlns:a16="http://schemas.microsoft.com/office/drawing/2014/main" id="{F8F5FB84-A63E-435B-9CB1-3261BCFDA625}"/>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553" name="正方形/長方形 552">
          <a:extLst>
            <a:ext uri="{FF2B5EF4-FFF2-40B4-BE49-F238E27FC236}">
              <a16:creationId xmlns:a16="http://schemas.microsoft.com/office/drawing/2014/main" id="{17F841A8-B265-4F2D-8C86-2E57AA2A833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554" name="正方形/長方形 553">
          <a:extLst>
            <a:ext uri="{FF2B5EF4-FFF2-40B4-BE49-F238E27FC236}">
              <a16:creationId xmlns:a16="http://schemas.microsoft.com/office/drawing/2014/main" id="{499A9979-3095-42E8-86DF-D4482177D6EC}"/>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555" name="正方形/長方形 554">
          <a:extLst>
            <a:ext uri="{FF2B5EF4-FFF2-40B4-BE49-F238E27FC236}">
              <a16:creationId xmlns:a16="http://schemas.microsoft.com/office/drawing/2014/main" id="{EC9967B7-5BEE-4A87-8A88-48225DE4422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556" name="正方形/長方形 555">
          <a:extLst>
            <a:ext uri="{FF2B5EF4-FFF2-40B4-BE49-F238E27FC236}">
              <a16:creationId xmlns:a16="http://schemas.microsoft.com/office/drawing/2014/main" id="{52A7B0D8-B1FC-4B2D-B329-0127D0F3DF9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557" name="テキスト ボックス 556">
          <a:extLst>
            <a:ext uri="{FF2B5EF4-FFF2-40B4-BE49-F238E27FC236}">
              <a16:creationId xmlns:a16="http://schemas.microsoft.com/office/drawing/2014/main" id="{AE1534E6-95E9-4D23-8492-9616AE3328B2}"/>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a:extLst>
            <a:ext uri="{FF2B5EF4-FFF2-40B4-BE49-F238E27FC236}">
              <a16:creationId xmlns:a16="http://schemas.microsoft.com/office/drawing/2014/main" id="{1B64B9FC-FDDA-4F11-9B1E-ACE8B5BB974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559" name="テキスト ボックス 558">
          <a:extLst>
            <a:ext uri="{FF2B5EF4-FFF2-40B4-BE49-F238E27FC236}">
              <a16:creationId xmlns:a16="http://schemas.microsoft.com/office/drawing/2014/main" id="{4D502A4A-D17E-4324-8C2B-8A406B211F44}"/>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a:extLst>
            <a:ext uri="{FF2B5EF4-FFF2-40B4-BE49-F238E27FC236}">
              <a16:creationId xmlns:a16="http://schemas.microsoft.com/office/drawing/2014/main" id="{FD9D66EB-B38A-4303-BE8B-57C7DD58EFAF}"/>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561" name="テキスト ボックス 560">
          <a:extLst>
            <a:ext uri="{FF2B5EF4-FFF2-40B4-BE49-F238E27FC236}">
              <a16:creationId xmlns:a16="http://schemas.microsoft.com/office/drawing/2014/main" id="{46A1CDF6-9151-4816-8857-FABDE3437958}"/>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a:extLst>
            <a:ext uri="{FF2B5EF4-FFF2-40B4-BE49-F238E27FC236}">
              <a16:creationId xmlns:a16="http://schemas.microsoft.com/office/drawing/2014/main" id="{66D31167-3853-4D10-9320-E6F59D50920E}"/>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563" name="テキスト ボックス 562">
          <a:extLst>
            <a:ext uri="{FF2B5EF4-FFF2-40B4-BE49-F238E27FC236}">
              <a16:creationId xmlns:a16="http://schemas.microsoft.com/office/drawing/2014/main" id="{07631CAF-44B3-4045-9892-8215BE36D489}"/>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a:extLst>
            <a:ext uri="{FF2B5EF4-FFF2-40B4-BE49-F238E27FC236}">
              <a16:creationId xmlns:a16="http://schemas.microsoft.com/office/drawing/2014/main" id="{4C7E3C75-A879-4455-80C8-E2B387A4D40E}"/>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565" name="テキスト ボックス 564">
          <a:extLst>
            <a:ext uri="{FF2B5EF4-FFF2-40B4-BE49-F238E27FC236}">
              <a16:creationId xmlns:a16="http://schemas.microsoft.com/office/drawing/2014/main" id="{A6070E6A-25BF-4C57-B5C9-3BFB7C94A518}"/>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a:extLst>
            <a:ext uri="{FF2B5EF4-FFF2-40B4-BE49-F238E27FC236}">
              <a16:creationId xmlns:a16="http://schemas.microsoft.com/office/drawing/2014/main" id="{077F0A12-9F5D-4412-9713-E9E672311E62}"/>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567" name="テキスト ボックス 566">
          <a:extLst>
            <a:ext uri="{FF2B5EF4-FFF2-40B4-BE49-F238E27FC236}">
              <a16:creationId xmlns:a16="http://schemas.microsoft.com/office/drawing/2014/main" id="{94D2FF3E-E18C-4050-9858-528A6C9290A2}"/>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a:extLst>
            <a:ext uri="{FF2B5EF4-FFF2-40B4-BE49-F238E27FC236}">
              <a16:creationId xmlns:a16="http://schemas.microsoft.com/office/drawing/2014/main" id="{0C46CB20-045A-44D1-8D74-6C54ED402FFF}"/>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569" name="テキスト ボックス 568">
          <a:extLst>
            <a:ext uri="{FF2B5EF4-FFF2-40B4-BE49-F238E27FC236}">
              <a16:creationId xmlns:a16="http://schemas.microsoft.com/office/drawing/2014/main" id="{B25534D4-F17B-40F6-B516-FA60AD89B646}"/>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a:extLst>
            <a:ext uri="{FF2B5EF4-FFF2-40B4-BE49-F238E27FC236}">
              <a16:creationId xmlns:a16="http://schemas.microsoft.com/office/drawing/2014/main" id="{7832CCEE-C812-4D7A-A797-054D2BA4B818}"/>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571" name="テキスト ボックス 570">
          <a:extLst>
            <a:ext uri="{FF2B5EF4-FFF2-40B4-BE49-F238E27FC236}">
              <a16:creationId xmlns:a16="http://schemas.microsoft.com/office/drawing/2014/main" id="{4E0930D0-68F4-48C0-88B1-89F1E6FA33D5}"/>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572" name="【公民館】&#10;有形固定資産減価償却率グラフ枠">
          <a:extLst>
            <a:ext uri="{FF2B5EF4-FFF2-40B4-BE49-F238E27FC236}">
              <a16:creationId xmlns:a16="http://schemas.microsoft.com/office/drawing/2014/main" id="{E3EEA244-0BC6-4FD0-9B8E-8BDE4BE22C4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573" name="直線コネクタ 572">
          <a:extLst>
            <a:ext uri="{FF2B5EF4-FFF2-40B4-BE49-F238E27FC236}">
              <a16:creationId xmlns:a16="http://schemas.microsoft.com/office/drawing/2014/main" id="{B2937D34-6D8C-4321-8921-8F17E7F9058F}"/>
            </a:ext>
          </a:extLst>
        </xdr:cNvPr>
        <xdr:cNvCxnSpPr/>
      </xdr:nvCxnSpPr>
      <xdr:spPr>
        <a:xfrm flipV="1">
          <a:off x="14696439" y="1632394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textlink="">
      <xdr:nvSpPr>
        <xdr:cNvPr id="574" name="【公民館】&#10;有形固定資産減価償却率最小値テキスト">
          <a:extLst>
            <a:ext uri="{FF2B5EF4-FFF2-40B4-BE49-F238E27FC236}">
              <a16:creationId xmlns:a16="http://schemas.microsoft.com/office/drawing/2014/main" id="{FA998E6E-F5F1-4443-8624-1AABF189A6C3}"/>
            </a:ext>
          </a:extLst>
        </xdr:cNvPr>
        <xdr:cNvSpPr txBox="1"/>
      </xdr:nvSpPr>
      <xdr:spPr>
        <a:xfrm>
          <a:off x="14735175" y="177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575" name="直線コネクタ 574">
          <a:extLst>
            <a:ext uri="{FF2B5EF4-FFF2-40B4-BE49-F238E27FC236}">
              <a16:creationId xmlns:a16="http://schemas.microsoft.com/office/drawing/2014/main" id="{2FF940C9-ACC3-4ABF-B510-CB6F3730FD04}"/>
            </a:ext>
          </a:extLst>
        </xdr:cNvPr>
        <xdr:cNvCxnSpPr/>
      </xdr:nvCxnSpPr>
      <xdr:spPr>
        <a:xfrm>
          <a:off x="14611350" y="17775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textlink="">
      <xdr:nvSpPr>
        <xdr:cNvPr id="576" name="【公民館】&#10;有形固定資産減価償却率最大値テキスト">
          <a:extLst>
            <a:ext uri="{FF2B5EF4-FFF2-40B4-BE49-F238E27FC236}">
              <a16:creationId xmlns:a16="http://schemas.microsoft.com/office/drawing/2014/main" id="{6D4B2DB7-49DB-4701-A074-AB9B7C724A91}"/>
            </a:ext>
          </a:extLst>
        </xdr:cNvPr>
        <xdr:cNvSpPr txBox="1"/>
      </xdr:nvSpPr>
      <xdr:spPr>
        <a:xfrm>
          <a:off x="14735175" y="16099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7" name="直線コネクタ 576">
          <a:extLst>
            <a:ext uri="{FF2B5EF4-FFF2-40B4-BE49-F238E27FC236}">
              <a16:creationId xmlns:a16="http://schemas.microsoft.com/office/drawing/2014/main" id="{96F2F2D9-D627-4CBD-95A8-666D041FD747}"/>
            </a:ext>
          </a:extLst>
        </xdr:cNvPr>
        <xdr:cNvCxnSpPr/>
      </xdr:nvCxnSpPr>
      <xdr:spPr>
        <a:xfrm>
          <a:off x="14611350" y="163239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142891</xdr:rowOff>
    </xdr:from>
    <xdr:ext cx="405111" cy="259045"/>
    <xdr:sp textlink="">
      <xdr:nvSpPr>
        <xdr:cNvPr id="578" name="【公民館】&#10;有形固定資産減価償却率平均値テキスト">
          <a:extLst>
            <a:ext uri="{FF2B5EF4-FFF2-40B4-BE49-F238E27FC236}">
              <a16:creationId xmlns:a16="http://schemas.microsoft.com/office/drawing/2014/main" id="{FC561BF1-750C-44EC-B900-A2B1C6108DE4}"/>
            </a:ext>
          </a:extLst>
        </xdr:cNvPr>
        <xdr:cNvSpPr txBox="1"/>
      </xdr:nvSpPr>
      <xdr:spPr>
        <a:xfrm>
          <a:off x="14735175" y="17113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textlink="">
      <xdr:nvSpPr>
        <xdr:cNvPr id="579" name="フローチャート: 判断 578">
          <a:extLst>
            <a:ext uri="{FF2B5EF4-FFF2-40B4-BE49-F238E27FC236}">
              <a16:creationId xmlns:a16="http://schemas.microsoft.com/office/drawing/2014/main" id="{ADEB4F7F-1B19-4C5E-91A5-C6B1F3B1BF57}"/>
            </a:ext>
          </a:extLst>
        </xdr:cNvPr>
        <xdr:cNvSpPr/>
      </xdr:nvSpPr>
      <xdr:spPr>
        <a:xfrm>
          <a:off x="14649450" y="17134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textlink="">
      <xdr:nvSpPr>
        <xdr:cNvPr id="580" name="フローチャート: 判断 579">
          <a:extLst>
            <a:ext uri="{FF2B5EF4-FFF2-40B4-BE49-F238E27FC236}">
              <a16:creationId xmlns:a16="http://schemas.microsoft.com/office/drawing/2014/main" id="{1377A65D-08D3-4A42-87C8-307AF504A0E1}"/>
            </a:ext>
          </a:extLst>
        </xdr:cNvPr>
        <xdr:cNvSpPr/>
      </xdr:nvSpPr>
      <xdr:spPr>
        <a:xfrm>
          <a:off x="13887450" y="17079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textlink="">
      <xdr:nvSpPr>
        <xdr:cNvPr id="581" name="フローチャート: 判断 580">
          <a:extLst>
            <a:ext uri="{FF2B5EF4-FFF2-40B4-BE49-F238E27FC236}">
              <a16:creationId xmlns:a16="http://schemas.microsoft.com/office/drawing/2014/main" id="{E7B313D0-5E47-4D34-92FA-F27499F10372}"/>
            </a:ext>
          </a:extLst>
        </xdr:cNvPr>
        <xdr:cNvSpPr/>
      </xdr:nvSpPr>
      <xdr:spPr>
        <a:xfrm>
          <a:off x="13096875" y="172478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textlink="">
      <xdr:nvSpPr>
        <xdr:cNvPr id="582" name="フローチャート: 判断 581">
          <a:extLst>
            <a:ext uri="{FF2B5EF4-FFF2-40B4-BE49-F238E27FC236}">
              <a16:creationId xmlns:a16="http://schemas.microsoft.com/office/drawing/2014/main" id="{40225999-751D-4AC8-A45B-AA1237FB08BF}"/>
            </a:ext>
          </a:extLst>
        </xdr:cNvPr>
        <xdr:cNvSpPr/>
      </xdr:nvSpPr>
      <xdr:spPr>
        <a:xfrm>
          <a:off x="12296775" y="171856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textlink="">
      <xdr:nvSpPr>
        <xdr:cNvPr id="583" name="フローチャート: 判断 582">
          <a:extLst>
            <a:ext uri="{FF2B5EF4-FFF2-40B4-BE49-F238E27FC236}">
              <a16:creationId xmlns:a16="http://schemas.microsoft.com/office/drawing/2014/main" id="{98F034A8-312E-4C62-89E2-4B9ACCC400A9}"/>
            </a:ext>
          </a:extLst>
        </xdr:cNvPr>
        <xdr:cNvSpPr/>
      </xdr:nvSpPr>
      <xdr:spPr>
        <a:xfrm>
          <a:off x="11487150" y="171075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584" name="テキスト ボックス 583">
          <a:extLst>
            <a:ext uri="{FF2B5EF4-FFF2-40B4-BE49-F238E27FC236}">
              <a16:creationId xmlns:a16="http://schemas.microsoft.com/office/drawing/2014/main" id="{665AEF6E-82EB-49CC-8815-41B62CDEE69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585" name="テキスト ボックス 584">
          <a:extLst>
            <a:ext uri="{FF2B5EF4-FFF2-40B4-BE49-F238E27FC236}">
              <a16:creationId xmlns:a16="http://schemas.microsoft.com/office/drawing/2014/main" id="{FF54175A-627B-44C5-92EA-8A22A4F6F69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586" name="テキスト ボックス 585">
          <a:extLst>
            <a:ext uri="{FF2B5EF4-FFF2-40B4-BE49-F238E27FC236}">
              <a16:creationId xmlns:a16="http://schemas.microsoft.com/office/drawing/2014/main" id="{2D4C9CC3-3429-46D2-A9FC-8A82F7D11D0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587" name="テキスト ボックス 586">
          <a:extLst>
            <a:ext uri="{FF2B5EF4-FFF2-40B4-BE49-F238E27FC236}">
              <a16:creationId xmlns:a16="http://schemas.microsoft.com/office/drawing/2014/main" id="{C690C091-F493-43CA-BDEA-A971443A7FFA}"/>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588" name="テキスト ボックス 587">
          <a:extLst>
            <a:ext uri="{FF2B5EF4-FFF2-40B4-BE49-F238E27FC236}">
              <a16:creationId xmlns:a16="http://schemas.microsoft.com/office/drawing/2014/main" id="{7EE7751C-E8DA-4408-B307-106FBD31A50E}"/>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118745</xdr:rowOff>
    </xdr:from>
    <xdr:to>
      <xdr:col>85</xdr:col>
      <xdr:colOff>177800</xdr:colOff>
      <xdr:row>105</xdr:row>
      <xdr:rowOff>48895</xdr:rowOff>
    </xdr:to>
    <xdr:sp textlink="">
      <xdr:nvSpPr>
        <xdr:cNvPr id="589" name="楕円 588">
          <a:extLst>
            <a:ext uri="{FF2B5EF4-FFF2-40B4-BE49-F238E27FC236}">
              <a16:creationId xmlns:a16="http://schemas.microsoft.com/office/drawing/2014/main" id="{43E47362-34CE-462D-B05C-88DE20C8CF16}"/>
            </a:ext>
          </a:extLst>
        </xdr:cNvPr>
        <xdr:cNvSpPr/>
      </xdr:nvSpPr>
      <xdr:spPr>
        <a:xfrm>
          <a:off x="14649450" y="17095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141622</xdr:rowOff>
    </xdr:from>
    <xdr:ext cx="405111" cy="259045"/>
    <xdr:sp textlink="">
      <xdr:nvSpPr>
        <xdr:cNvPr id="590" name="【公民館】&#10;有形固定資産減価償却率該当値テキスト">
          <a:extLst>
            <a:ext uri="{FF2B5EF4-FFF2-40B4-BE49-F238E27FC236}">
              <a16:creationId xmlns:a16="http://schemas.microsoft.com/office/drawing/2014/main" id="{FE982171-FBDA-4701-BB08-329DF02E629E}"/>
            </a:ext>
          </a:extLst>
        </xdr:cNvPr>
        <xdr:cNvSpPr txBox="1"/>
      </xdr:nvSpPr>
      <xdr:spPr>
        <a:xfrm>
          <a:off x="14735175" y="1694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84455</xdr:rowOff>
    </xdr:from>
    <xdr:to>
      <xdr:col>81</xdr:col>
      <xdr:colOff>101600</xdr:colOff>
      <xdr:row>105</xdr:row>
      <xdr:rowOff>14605</xdr:rowOff>
    </xdr:to>
    <xdr:sp textlink="">
      <xdr:nvSpPr>
        <xdr:cNvPr id="591" name="楕円 590">
          <a:extLst>
            <a:ext uri="{FF2B5EF4-FFF2-40B4-BE49-F238E27FC236}">
              <a16:creationId xmlns:a16="http://schemas.microsoft.com/office/drawing/2014/main" id="{7547168F-58BA-469D-80C7-7A4C81458852}"/>
            </a:ext>
          </a:extLst>
        </xdr:cNvPr>
        <xdr:cNvSpPr/>
      </xdr:nvSpPr>
      <xdr:spPr>
        <a:xfrm>
          <a:off x="13887450" y="17061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135255</xdr:rowOff>
    </xdr:from>
    <xdr:to>
      <xdr:col>85</xdr:col>
      <xdr:colOff>127000</xdr:colOff>
      <xdr:row>104</xdr:row>
      <xdr:rowOff>169545</xdr:rowOff>
    </xdr:to>
    <xdr:cxnSp macro="">
      <xdr:nvCxnSpPr>
        <xdr:cNvPr id="592" name="直線コネクタ 591">
          <a:extLst>
            <a:ext uri="{FF2B5EF4-FFF2-40B4-BE49-F238E27FC236}">
              <a16:creationId xmlns:a16="http://schemas.microsoft.com/office/drawing/2014/main" id="{4DE5F2A9-F649-47C6-8BAC-9F0183E6F04D}"/>
            </a:ext>
          </a:extLst>
        </xdr:cNvPr>
        <xdr:cNvCxnSpPr/>
      </xdr:nvCxnSpPr>
      <xdr:spPr>
        <a:xfrm>
          <a:off x="13935075" y="1710880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42545</xdr:rowOff>
    </xdr:from>
    <xdr:to>
      <xdr:col>76</xdr:col>
      <xdr:colOff>165100</xdr:colOff>
      <xdr:row>104</xdr:row>
      <xdr:rowOff>144145</xdr:rowOff>
    </xdr:to>
    <xdr:sp textlink="">
      <xdr:nvSpPr>
        <xdr:cNvPr id="593" name="楕円 592">
          <a:extLst>
            <a:ext uri="{FF2B5EF4-FFF2-40B4-BE49-F238E27FC236}">
              <a16:creationId xmlns:a16="http://schemas.microsoft.com/office/drawing/2014/main" id="{A0999874-8BD4-4867-89EF-70CDB0AA580F}"/>
            </a:ext>
          </a:extLst>
        </xdr:cNvPr>
        <xdr:cNvSpPr/>
      </xdr:nvSpPr>
      <xdr:spPr>
        <a:xfrm>
          <a:off x="13096875" y="170192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93345</xdr:rowOff>
    </xdr:from>
    <xdr:to>
      <xdr:col>81</xdr:col>
      <xdr:colOff>50800</xdr:colOff>
      <xdr:row>104</xdr:row>
      <xdr:rowOff>135255</xdr:rowOff>
    </xdr:to>
    <xdr:cxnSp macro="">
      <xdr:nvCxnSpPr>
        <xdr:cNvPr id="594" name="直線コネクタ 593">
          <a:extLst>
            <a:ext uri="{FF2B5EF4-FFF2-40B4-BE49-F238E27FC236}">
              <a16:creationId xmlns:a16="http://schemas.microsoft.com/office/drawing/2014/main" id="{BB976402-F5A3-455D-9BAC-6BF3B46645E9}"/>
            </a:ext>
          </a:extLst>
        </xdr:cNvPr>
        <xdr:cNvCxnSpPr/>
      </xdr:nvCxnSpPr>
      <xdr:spPr>
        <a:xfrm>
          <a:off x="13144500" y="17066895"/>
          <a:ext cx="7905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10161</xdr:rowOff>
    </xdr:from>
    <xdr:to>
      <xdr:col>72</xdr:col>
      <xdr:colOff>38100</xdr:colOff>
      <xdr:row>104</xdr:row>
      <xdr:rowOff>111761</xdr:rowOff>
    </xdr:to>
    <xdr:sp textlink="">
      <xdr:nvSpPr>
        <xdr:cNvPr id="595" name="楕円 594">
          <a:extLst>
            <a:ext uri="{FF2B5EF4-FFF2-40B4-BE49-F238E27FC236}">
              <a16:creationId xmlns:a16="http://schemas.microsoft.com/office/drawing/2014/main" id="{A81B3F3A-91E0-4197-8F78-82BD8F3A6BFE}"/>
            </a:ext>
          </a:extLst>
        </xdr:cNvPr>
        <xdr:cNvSpPr/>
      </xdr:nvSpPr>
      <xdr:spPr>
        <a:xfrm>
          <a:off x="12296775" y="169805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60961</xdr:rowOff>
    </xdr:from>
    <xdr:to>
      <xdr:col>76</xdr:col>
      <xdr:colOff>114300</xdr:colOff>
      <xdr:row>104</xdr:row>
      <xdr:rowOff>93345</xdr:rowOff>
    </xdr:to>
    <xdr:cxnSp macro="">
      <xdr:nvCxnSpPr>
        <xdr:cNvPr id="596" name="直線コネクタ 595">
          <a:extLst>
            <a:ext uri="{FF2B5EF4-FFF2-40B4-BE49-F238E27FC236}">
              <a16:creationId xmlns:a16="http://schemas.microsoft.com/office/drawing/2014/main" id="{B515D653-3BDA-45F4-AE07-87BEA153E585}"/>
            </a:ext>
          </a:extLst>
        </xdr:cNvPr>
        <xdr:cNvCxnSpPr/>
      </xdr:nvCxnSpPr>
      <xdr:spPr>
        <a:xfrm>
          <a:off x="12344400" y="17037686"/>
          <a:ext cx="8001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137795</xdr:rowOff>
    </xdr:from>
    <xdr:to>
      <xdr:col>67</xdr:col>
      <xdr:colOff>101600</xdr:colOff>
      <xdr:row>104</xdr:row>
      <xdr:rowOff>67945</xdr:rowOff>
    </xdr:to>
    <xdr:sp textlink="">
      <xdr:nvSpPr>
        <xdr:cNvPr id="597" name="楕円 596">
          <a:extLst>
            <a:ext uri="{FF2B5EF4-FFF2-40B4-BE49-F238E27FC236}">
              <a16:creationId xmlns:a16="http://schemas.microsoft.com/office/drawing/2014/main" id="{2237F03E-373F-46FC-BFDA-3403E29AD199}"/>
            </a:ext>
          </a:extLst>
        </xdr:cNvPr>
        <xdr:cNvSpPr/>
      </xdr:nvSpPr>
      <xdr:spPr>
        <a:xfrm>
          <a:off x="11487150" y="16943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17145</xdr:rowOff>
    </xdr:from>
    <xdr:to>
      <xdr:col>71</xdr:col>
      <xdr:colOff>177800</xdr:colOff>
      <xdr:row>104</xdr:row>
      <xdr:rowOff>60961</xdr:rowOff>
    </xdr:to>
    <xdr:cxnSp macro="">
      <xdr:nvCxnSpPr>
        <xdr:cNvPr id="598" name="直線コネクタ 597">
          <a:extLst>
            <a:ext uri="{FF2B5EF4-FFF2-40B4-BE49-F238E27FC236}">
              <a16:creationId xmlns:a16="http://schemas.microsoft.com/office/drawing/2014/main" id="{892018B0-F57D-42A2-BD6A-DB0AAE717786}"/>
            </a:ext>
          </a:extLst>
        </xdr:cNvPr>
        <xdr:cNvCxnSpPr/>
      </xdr:nvCxnSpPr>
      <xdr:spPr>
        <a:xfrm>
          <a:off x="11534775" y="16990695"/>
          <a:ext cx="809625"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textlink="">
      <xdr:nvSpPr>
        <xdr:cNvPr id="599" name="n_1aveValue【公民館】&#10;有形固定資産減価償却率">
          <a:extLst>
            <a:ext uri="{FF2B5EF4-FFF2-40B4-BE49-F238E27FC236}">
              <a16:creationId xmlns:a16="http://schemas.microsoft.com/office/drawing/2014/main" id="{E8243415-7DB9-4987-B579-3043815C88C1}"/>
            </a:ext>
          </a:extLst>
        </xdr:cNvPr>
        <xdr:cNvSpPr txBox="1"/>
      </xdr:nvSpPr>
      <xdr:spPr>
        <a:xfrm>
          <a:off x="13745219"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textlink="">
      <xdr:nvSpPr>
        <xdr:cNvPr id="600" name="n_2aveValue【公民館】&#10;有形固定資産減価償却率">
          <a:extLst>
            <a:ext uri="{FF2B5EF4-FFF2-40B4-BE49-F238E27FC236}">
              <a16:creationId xmlns:a16="http://schemas.microsoft.com/office/drawing/2014/main" id="{3162D52B-1413-4376-9027-1B145F7FDCD5}"/>
            </a:ext>
          </a:extLst>
        </xdr:cNvPr>
        <xdr:cNvSpPr txBox="1"/>
      </xdr:nvSpPr>
      <xdr:spPr>
        <a:xfrm>
          <a:off x="12964169"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textlink="">
      <xdr:nvSpPr>
        <xdr:cNvPr id="601" name="n_3aveValue【公民館】&#10;有形固定資産減価償却率">
          <a:extLst>
            <a:ext uri="{FF2B5EF4-FFF2-40B4-BE49-F238E27FC236}">
              <a16:creationId xmlns:a16="http://schemas.microsoft.com/office/drawing/2014/main" id="{59CDEAE9-40DE-475D-9CEB-FA97050DE08F}"/>
            </a:ext>
          </a:extLst>
        </xdr:cNvPr>
        <xdr:cNvSpPr txBox="1"/>
      </xdr:nvSpPr>
      <xdr:spPr>
        <a:xfrm>
          <a:off x="12164069" y="1727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55263</xdr:rowOff>
    </xdr:from>
    <xdr:ext cx="405111" cy="259045"/>
    <xdr:sp textlink="">
      <xdr:nvSpPr>
        <xdr:cNvPr id="602" name="n_4aveValue【公民館】&#10;有形固定資産減価償却率">
          <a:extLst>
            <a:ext uri="{FF2B5EF4-FFF2-40B4-BE49-F238E27FC236}">
              <a16:creationId xmlns:a16="http://schemas.microsoft.com/office/drawing/2014/main" id="{71CB05EE-2CFB-4FA2-866F-EE438DFA45ED}"/>
            </a:ext>
          </a:extLst>
        </xdr:cNvPr>
        <xdr:cNvSpPr txBox="1"/>
      </xdr:nvSpPr>
      <xdr:spPr>
        <a:xfrm>
          <a:off x="11354444" y="1720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31132</xdr:rowOff>
    </xdr:from>
    <xdr:ext cx="405111" cy="259045"/>
    <xdr:sp textlink="">
      <xdr:nvSpPr>
        <xdr:cNvPr id="603" name="n_1mainValue【公民館】&#10;有形固定資産減価償却率">
          <a:extLst>
            <a:ext uri="{FF2B5EF4-FFF2-40B4-BE49-F238E27FC236}">
              <a16:creationId xmlns:a16="http://schemas.microsoft.com/office/drawing/2014/main" id="{0D52EF2F-0A4D-4ACB-B848-D3D3239842F6}"/>
            </a:ext>
          </a:extLst>
        </xdr:cNvPr>
        <xdr:cNvSpPr txBox="1"/>
      </xdr:nvSpPr>
      <xdr:spPr>
        <a:xfrm>
          <a:off x="13745219" y="1683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textlink="">
      <xdr:nvSpPr>
        <xdr:cNvPr id="604" name="n_2mainValue【公民館】&#10;有形固定資産減価償却率">
          <a:extLst>
            <a:ext uri="{FF2B5EF4-FFF2-40B4-BE49-F238E27FC236}">
              <a16:creationId xmlns:a16="http://schemas.microsoft.com/office/drawing/2014/main" id="{2C7E9ADD-6C53-4C1F-A6C1-677450B57E82}"/>
            </a:ext>
          </a:extLst>
        </xdr:cNvPr>
        <xdr:cNvSpPr txBox="1"/>
      </xdr:nvSpPr>
      <xdr:spPr>
        <a:xfrm>
          <a:off x="12964169"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128288</xdr:rowOff>
    </xdr:from>
    <xdr:ext cx="405111" cy="259045"/>
    <xdr:sp textlink="">
      <xdr:nvSpPr>
        <xdr:cNvPr id="605" name="n_3mainValue【公民館】&#10;有形固定資産減価償却率">
          <a:extLst>
            <a:ext uri="{FF2B5EF4-FFF2-40B4-BE49-F238E27FC236}">
              <a16:creationId xmlns:a16="http://schemas.microsoft.com/office/drawing/2014/main" id="{8CFA637D-FB6B-4178-B4F8-32967F90936A}"/>
            </a:ext>
          </a:extLst>
        </xdr:cNvPr>
        <xdr:cNvSpPr txBox="1"/>
      </xdr:nvSpPr>
      <xdr:spPr>
        <a:xfrm>
          <a:off x="12164069" y="1675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textlink="">
      <xdr:nvSpPr>
        <xdr:cNvPr id="606" name="n_4mainValue【公民館】&#10;有形固定資産減価償却率">
          <a:extLst>
            <a:ext uri="{FF2B5EF4-FFF2-40B4-BE49-F238E27FC236}">
              <a16:creationId xmlns:a16="http://schemas.microsoft.com/office/drawing/2014/main" id="{8F32BBA9-A584-4EBF-8CE8-E22271502FE0}"/>
            </a:ext>
          </a:extLst>
        </xdr:cNvPr>
        <xdr:cNvSpPr txBox="1"/>
      </xdr:nvSpPr>
      <xdr:spPr>
        <a:xfrm>
          <a:off x="11354444" y="1671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607" name="正方形/長方形 606">
          <a:extLst>
            <a:ext uri="{FF2B5EF4-FFF2-40B4-BE49-F238E27FC236}">
              <a16:creationId xmlns:a16="http://schemas.microsoft.com/office/drawing/2014/main" id="{9C8B6656-EEDE-4426-8425-749BE53CB8C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608" name="正方形/長方形 607">
          <a:extLst>
            <a:ext uri="{FF2B5EF4-FFF2-40B4-BE49-F238E27FC236}">
              <a16:creationId xmlns:a16="http://schemas.microsoft.com/office/drawing/2014/main" id="{3431E186-84F2-43BB-BB6D-DDE9472CFB3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609" name="正方形/長方形 608">
          <a:extLst>
            <a:ext uri="{FF2B5EF4-FFF2-40B4-BE49-F238E27FC236}">
              <a16:creationId xmlns:a16="http://schemas.microsoft.com/office/drawing/2014/main" id="{7A34425F-AE3A-4BFB-9C2A-9B66402EAAF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610" name="正方形/長方形 609">
          <a:extLst>
            <a:ext uri="{FF2B5EF4-FFF2-40B4-BE49-F238E27FC236}">
              <a16:creationId xmlns:a16="http://schemas.microsoft.com/office/drawing/2014/main" id="{A4AD5B0F-6BAD-48A5-8CD9-4EF632D238B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611" name="正方形/長方形 610">
          <a:extLst>
            <a:ext uri="{FF2B5EF4-FFF2-40B4-BE49-F238E27FC236}">
              <a16:creationId xmlns:a16="http://schemas.microsoft.com/office/drawing/2014/main" id="{4C1EBE69-E3EA-4DFA-B8A0-4B18DA46850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612" name="正方形/長方形 611">
          <a:extLst>
            <a:ext uri="{FF2B5EF4-FFF2-40B4-BE49-F238E27FC236}">
              <a16:creationId xmlns:a16="http://schemas.microsoft.com/office/drawing/2014/main" id="{FEC6109C-1882-4026-B7AC-944D32882A1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613" name="正方形/長方形 612">
          <a:extLst>
            <a:ext uri="{FF2B5EF4-FFF2-40B4-BE49-F238E27FC236}">
              <a16:creationId xmlns:a16="http://schemas.microsoft.com/office/drawing/2014/main" id="{36CECCDC-A86C-4A87-81BD-EC0CA954CDEA}"/>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614" name="正方形/長方形 613">
          <a:extLst>
            <a:ext uri="{FF2B5EF4-FFF2-40B4-BE49-F238E27FC236}">
              <a16:creationId xmlns:a16="http://schemas.microsoft.com/office/drawing/2014/main" id="{EF678760-D604-4CC3-8BD6-E0F68B618E8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615" name="テキスト ボックス 614">
          <a:extLst>
            <a:ext uri="{FF2B5EF4-FFF2-40B4-BE49-F238E27FC236}">
              <a16:creationId xmlns:a16="http://schemas.microsoft.com/office/drawing/2014/main" id="{363C61FE-1901-4535-BB6A-87088ACE4E7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id="{393454B2-A71C-45FD-A464-74776B429CE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a:extLst>
            <a:ext uri="{FF2B5EF4-FFF2-40B4-BE49-F238E27FC236}">
              <a16:creationId xmlns:a16="http://schemas.microsoft.com/office/drawing/2014/main" id="{8B51654C-5D3A-40BF-811B-01CDF32661FA}"/>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textlink="">
      <xdr:nvSpPr>
        <xdr:cNvPr id="618" name="テキスト ボックス 617">
          <a:extLst>
            <a:ext uri="{FF2B5EF4-FFF2-40B4-BE49-F238E27FC236}">
              <a16:creationId xmlns:a16="http://schemas.microsoft.com/office/drawing/2014/main" id="{7C1AAE60-C49B-4F83-8C1F-B23710C2F22B}"/>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a:extLst>
            <a:ext uri="{FF2B5EF4-FFF2-40B4-BE49-F238E27FC236}">
              <a16:creationId xmlns:a16="http://schemas.microsoft.com/office/drawing/2014/main" id="{FEA38892-0B56-4566-B36A-DEF3FF3C1F08}"/>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textlink="">
      <xdr:nvSpPr>
        <xdr:cNvPr id="620" name="テキスト ボックス 619">
          <a:extLst>
            <a:ext uri="{FF2B5EF4-FFF2-40B4-BE49-F238E27FC236}">
              <a16:creationId xmlns:a16="http://schemas.microsoft.com/office/drawing/2014/main" id="{F8509F77-5091-40A5-ADBF-40F524689ED0}"/>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a:extLst>
            <a:ext uri="{FF2B5EF4-FFF2-40B4-BE49-F238E27FC236}">
              <a16:creationId xmlns:a16="http://schemas.microsoft.com/office/drawing/2014/main" id="{4C22426A-4716-43BD-8D25-A8DAF434D194}"/>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textlink="">
      <xdr:nvSpPr>
        <xdr:cNvPr id="622" name="テキスト ボックス 621">
          <a:extLst>
            <a:ext uri="{FF2B5EF4-FFF2-40B4-BE49-F238E27FC236}">
              <a16:creationId xmlns:a16="http://schemas.microsoft.com/office/drawing/2014/main" id="{24C569C9-7B89-48AC-8A8C-44CB5E47B81F}"/>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a:extLst>
            <a:ext uri="{FF2B5EF4-FFF2-40B4-BE49-F238E27FC236}">
              <a16:creationId xmlns:a16="http://schemas.microsoft.com/office/drawing/2014/main" id="{94CA97CF-526C-4CD9-A359-47EA84D648BE}"/>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textlink="">
      <xdr:nvSpPr>
        <xdr:cNvPr id="624" name="テキスト ボックス 623">
          <a:extLst>
            <a:ext uri="{FF2B5EF4-FFF2-40B4-BE49-F238E27FC236}">
              <a16:creationId xmlns:a16="http://schemas.microsoft.com/office/drawing/2014/main" id="{B521471E-AC34-41DA-BBF1-48FDC5918C26}"/>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a:extLst>
            <a:ext uri="{FF2B5EF4-FFF2-40B4-BE49-F238E27FC236}">
              <a16:creationId xmlns:a16="http://schemas.microsoft.com/office/drawing/2014/main" id="{A0194BCB-E430-42E3-8A08-8FEB4D5B9D75}"/>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textlink="">
      <xdr:nvSpPr>
        <xdr:cNvPr id="626" name="テキスト ボックス 625">
          <a:extLst>
            <a:ext uri="{FF2B5EF4-FFF2-40B4-BE49-F238E27FC236}">
              <a16:creationId xmlns:a16="http://schemas.microsoft.com/office/drawing/2014/main" id="{BE67203C-EED2-4D3C-A4C7-12D944DF9D2C}"/>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31C796D6-FCF1-476C-98BB-4073ED24866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628" name="テキスト ボックス 627">
          <a:extLst>
            <a:ext uri="{FF2B5EF4-FFF2-40B4-BE49-F238E27FC236}">
              <a16:creationId xmlns:a16="http://schemas.microsoft.com/office/drawing/2014/main" id="{700739F5-7DA6-4DBE-A96C-00E46518795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629" name="【公民館】&#10;一人当たり面積グラフ枠">
          <a:extLst>
            <a:ext uri="{FF2B5EF4-FFF2-40B4-BE49-F238E27FC236}">
              <a16:creationId xmlns:a16="http://schemas.microsoft.com/office/drawing/2014/main" id="{BCA2FFE2-D8ED-4A95-8229-384C11232691}"/>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630" name="直線コネクタ 629">
          <a:extLst>
            <a:ext uri="{FF2B5EF4-FFF2-40B4-BE49-F238E27FC236}">
              <a16:creationId xmlns:a16="http://schemas.microsoft.com/office/drawing/2014/main" id="{5ADF53C1-CCCD-45CC-AF6A-81F49E31DD91}"/>
            </a:ext>
          </a:extLst>
        </xdr:cNvPr>
        <xdr:cNvCxnSpPr/>
      </xdr:nvCxnSpPr>
      <xdr:spPr>
        <a:xfrm flipV="1">
          <a:off x="19954239" y="16433419"/>
          <a:ext cx="0" cy="13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textlink="">
      <xdr:nvSpPr>
        <xdr:cNvPr id="631" name="【公民館】&#10;一人当たり面積最小値テキスト">
          <a:extLst>
            <a:ext uri="{FF2B5EF4-FFF2-40B4-BE49-F238E27FC236}">
              <a16:creationId xmlns:a16="http://schemas.microsoft.com/office/drawing/2014/main" id="{C76B4984-F318-4426-A491-BD41CFA9F94E}"/>
            </a:ext>
          </a:extLst>
        </xdr:cNvPr>
        <xdr:cNvSpPr txBox="1"/>
      </xdr:nvSpPr>
      <xdr:spPr>
        <a:xfrm>
          <a:off x="19992975" y="1774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632" name="直線コネクタ 631">
          <a:extLst>
            <a:ext uri="{FF2B5EF4-FFF2-40B4-BE49-F238E27FC236}">
              <a16:creationId xmlns:a16="http://schemas.microsoft.com/office/drawing/2014/main" id="{2C3BA6F7-2DE7-41F5-B97A-0964D6911945}"/>
            </a:ext>
          </a:extLst>
        </xdr:cNvPr>
        <xdr:cNvCxnSpPr/>
      </xdr:nvCxnSpPr>
      <xdr:spPr>
        <a:xfrm>
          <a:off x="19878675" y="177363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textlink="">
      <xdr:nvSpPr>
        <xdr:cNvPr id="633" name="【公民館】&#10;一人当たり面積最大値テキスト">
          <a:extLst>
            <a:ext uri="{FF2B5EF4-FFF2-40B4-BE49-F238E27FC236}">
              <a16:creationId xmlns:a16="http://schemas.microsoft.com/office/drawing/2014/main" id="{9F1F0BF0-E3B3-4B46-9A00-27A905D0DE1F}"/>
            </a:ext>
          </a:extLst>
        </xdr:cNvPr>
        <xdr:cNvSpPr txBox="1"/>
      </xdr:nvSpPr>
      <xdr:spPr>
        <a:xfrm>
          <a:off x="19992975" y="1620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634" name="直線コネクタ 633">
          <a:extLst>
            <a:ext uri="{FF2B5EF4-FFF2-40B4-BE49-F238E27FC236}">
              <a16:creationId xmlns:a16="http://schemas.microsoft.com/office/drawing/2014/main" id="{F87CEF3C-3CEA-44BA-A653-ED857A40737B}"/>
            </a:ext>
          </a:extLst>
        </xdr:cNvPr>
        <xdr:cNvCxnSpPr/>
      </xdr:nvCxnSpPr>
      <xdr:spPr>
        <a:xfrm>
          <a:off x="19878675" y="164334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textlink="">
      <xdr:nvSpPr>
        <xdr:cNvPr id="635" name="【公民館】&#10;一人当たり面積平均値テキスト">
          <a:extLst>
            <a:ext uri="{FF2B5EF4-FFF2-40B4-BE49-F238E27FC236}">
              <a16:creationId xmlns:a16="http://schemas.microsoft.com/office/drawing/2014/main" id="{80C4DEB7-77D0-49A9-BFAB-E5B6384E768E}"/>
            </a:ext>
          </a:extLst>
        </xdr:cNvPr>
        <xdr:cNvSpPr txBox="1"/>
      </xdr:nvSpPr>
      <xdr:spPr>
        <a:xfrm>
          <a:off x="19992975" y="17432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textlink="">
      <xdr:nvSpPr>
        <xdr:cNvPr id="636" name="フローチャート: 判断 635">
          <a:extLst>
            <a:ext uri="{FF2B5EF4-FFF2-40B4-BE49-F238E27FC236}">
              <a16:creationId xmlns:a16="http://schemas.microsoft.com/office/drawing/2014/main" id="{8274A273-5B57-4CB5-A6CE-DAAD48354C9B}"/>
            </a:ext>
          </a:extLst>
        </xdr:cNvPr>
        <xdr:cNvSpPr/>
      </xdr:nvSpPr>
      <xdr:spPr>
        <a:xfrm>
          <a:off x="19897725" y="174570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textlink="">
      <xdr:nvSpPr>
        <xdr:cNvPr id="637" name="フローチャート: 判断 636">
          <a:extLst>
            <a:ext uri="{FF2B5EF4-FFF2-40B4-BE49-F238E27FC236}">
              <a16:creationId xmlns:a16="http://schemas.microsoft.com/office/drawing/2014/main" id="{7C03E900-EA7E-4E86-A12E-CDE3127F9591}"/>
            </a:ext>
          </a:extLst>
        </xdr:cNvPr>
        <xdr:cNvSpPr/>
      </xdr:nvSpPr>
      <xdr:spPr>
        <a:xfrm>
          <a:off x="19154775" y="17485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textlink="">
      <xdr:nvSpPr>
        <xdr:cNvPr id="638" name="フローチャート: 判断 637">
          <a:extLst>
            <a:ext uri="{FF2B5EF4-FFF2-40B4-BE49-F238E27FC236}">
              <a16:creationId xmlns:a16="http://schemas.microsoft.com/office/drawing/2014/main" id="{57157511-035B-47A1-A82C-B0123AA2EAE6}"/>
            </a:ext>
          </a:extLst>
        </xdr:cNvPr>
        <xdr:cNvSpPr/>
      </xdr:nvSpPr>
      <xdr:spPr>
        <a:xfrm>
          <a:off x="18345150" y="174989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textlink="">
      <xdr:nvSpPr>
        <xdr:cNvPr id="639" name="フローチャート: 判断 638">
          <a:extLst>
            <a:ext uri="{FF2B5EF4-FFF2-40B4-BE49-F238E27FC236}">
              <a16:creationId xmlns:a16="http://schemas.microsoft.com/office/drawing/2014/main" id="{DF206225-9E50-4F54-A5B6-DDAE877CA0EA}"/>
            </a:ext>
          </a:extLst>
        </xdr:cNvPr>
        <xdr:cNvSpPr/>
      </xdr:nvSpPr>
      <xdr:spPr>
        <a:xfrm>
          <a:off x="17554575" y="175004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textlink="">
      <xdr:nvSpPr>
        <xdr:cNvPr id="640" name="フローチャート: 判断 639">
          <a:extLst>
            <a:ext uri="{FF2B5EF4-FFF2-40B4-BE49-F238E27FC236}">
              <a16:creationId xmlns:a16="http://schemas.microsoft.com/office/drawing/2014/main" id="{089CF6AD-D3E6-4CEE-8D0F-D2A9487A594C}"/>
            </a:ext>
          </a:extLst>
        </xdr:cNvPr>
        <xdr:cNvSpPr/>
      </xdr:nvSpPr>
      <xdr:spPr>
        <a:xfrm>
          <a:off x="16754475" y="1749717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641" name="テキスト ボックス 640">
          <a:extLst>
            <a:ext uri="{FF2B5EF4-FFF2-40B4-BE49-F238E27FC236}">
              <a16:creationId xmlns:a16="http://schemas.microsoft.com/office/drawing/2014/main" id="{19939CAE-D8E7-49D5-9872-385C9D6BB1A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642" name="テキスト ボックス 641">
          <a:extLst>
            <a:ext uri="{FF2B5EF4-FFF2-40B4-BE49-F238E27FC236}">
              <a16:creationId xmlns:a16="http://schemas.microsoft.com/office/drawing/2014/main" id="{5D45DE90-C0B9-42B7-A867-AFBD1197B7C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643" name="テキスト ボックス 642">
          <a:extLst>
            <a:ext uri="{FF2B5EF4-FFF2-40B4-BE49-F238E27FC236}">
              <a16:creationId xmlns:a16="http://schemas.microsoft.com/office/drawing/2014/main" id="{2F06FB5F-E307-4001-922C-6D242E25973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644" name="テキスト ボックス 643">
          <a:extLst>
            <a:ext uri="{FF2B5EF4-FFF2-40B4-BE49-F238E27FC236}">
              <a16:creationId xmlns:a16="http://schemas.microsoft.com/office/drawing/2014/main" id="{F22D6081-9B96-4B1F-821E-89E455EBE95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645" name="テキスト ボックス 644">
          <a:extLst>
            <a:ext uri="{FF2B5EF4-FFF2-40B4-BE49-F238E27FC236}">
              <a16:creationId xmlns:a16="http://schemas.microsoft.com/office/drawing/2014/main" id="{6BCCA9AB-D0C8-49CE-BB08-077D3D4DF7C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91694</xdr:rowOff>
    </xdr:from>
    <xdr:to>
      <xdr:col>116</xdr:col>
      <xdr:colOff>114300</xdr:colOff>
      <xdr:row>101</xdr:row>
      <xdr:rowOff>21844</xdr:rowOff>
    </xdr:to>
    <xdr:sp textlink="">
      <xdr:nvSpPr>
        <xdr:cNvPr id="646" name="楕円 645">
          <a:extLst>
            <a:ext uri="{FF2B5EF4-FFF2-40B4-BE49-F238E27FC236}">
              <a16:creationId xmlns:a16="http://schemas.microsoft.com/office/drawing/2014/main" id="{5F57832A-8044-42F2-B771-7140D8BF8AFD}"/>
            </a:ext>
          </a:extLst>
        </xdr:cNvPr>
        <xdr:cNvSpPr/>
      </xdr:nvSpPr>
      <xdr:spPr>
        <a:xfrm>
          <a:off x="19897725" y="163762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44721</xdr:rowOff>
    </xdr:from>
    <xdr:ext cx="469744" cy="259045"/>
    <xdr:sp textlink="">
      <xdr:nvSpPr>
        <xdr:cNvPr id="647" name="【公民館】&#10;一人当たり面積該当値テキスト">
          <a:extLst>
            <a:ext uri="{FF2B5EF4-FFF2-40B4-BE49-F238E27FC236}">
              <a16:creationId xmlns:a16="http://schemas.microsoft.com/office/drawing/2014/main" id="{EB8A5FEB-6F3E-4E51-8AC1-A3FA46C0219F}"/>
            </a:ext>
          </a:extLst>
        </xdr:cNvPr>
        <xdr:cNvSpPr txBox="1"/>
      </xdr:nvSpPr>
      <xdr:spPr>
        <a:xfrm>
          <a:off x="19992975" y="1633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122937</xdr:rowOff>
    </xdr:from>
    <xdr:to>
      <xdr:col>112</xdr:col>
      <xdr:colOff>38100</xdr:colOff>
      <xdr:row>101</xdr:row>
      <xdr:rowOff>53087</xdr:rowOff>
    </xdr:to>
    <xdr:sp textlink="">
      <xdr:nvSpPr>
        <xdr:cNvPr id="648" name="楕円 647">
          <a:extLst>
            <a:ext uri="{FF2B5EF4-FFF2-40B4-BE49-F238E27FC236}">
              <a16:creationId xmlns:a16="http://schemas.microsoft.com/office/drawing/2014/main" id="{E234FBEC-3536-4880-A069-8CBC3B68BE24}"/>
            </a:ext>
          </a:extLst>
        </xdr:cNvPr>
        <xdr:cNvSpPr/>
      </xdr:nvSpPr>
      <xdr:spPr>
        <a:xfrm>
          <a:off x="19154775" y="164138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142494</xdr:rowOff>
    </xdr:from>
    <xdr:to>
      <xdr:col>116</xdr:col>
      <xdr:colOff>63500</xdr:colOff>
      <xdr:row>101</xdr:row>
      <xdr:rowOff>2287</xdr:rowOff>
    </xdr:to>
    <xdr:cxnSp macro="">
      <xdr:nvCxnSpPr>
        <xdr:cNvPr id="649" name="直線コネクタ 648">
          <a:extLst>
            <a:ext uri="{FF2B5EF4-FFF2-40B4-BE49-F238E27FC236}">
              <a16:creationId xmlns:a16="http://schemas.microsoft.com/office/drawing/2014/main" id="{2269BA62-2E50-4338-8899-26F841C7007B}"/>
            </a:ext>
          </a:extLst>
        </xdr:cNvPr>
        <xdr:cNvCxnSpPr/>
      </xdr:nvCxnSpPr>
      <xdr:spPr>
        <a:xfrm flipV="1">
          <a:off x="19202400" y="16433419"/>
          <a:ext cx="752475"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154178</xdr:rowOff>
    </xdr:from>
    <xdr:to>
      <xdr:col>107</xdr:col>
      <xdr:colOff>101600</xdr:colOff>
      <xdr:row>101</xdr:row>
      <xdr:rowOff>84328</xdr:rowOff>
    </xdr:to>
    <xdr:sp textlink="">
      <xdr:nvSpPr>
        <xdr:cNvPr id="650" name="楕円 649">
          <a:extLst>
            <a:ext uri="{FF2B5EF4-FFF2-40B4-BE49-F238E27FC236}">
              <a16:creationId xmlns:a16="http://schemas.microsoft.com/office/drawing/2014/main" id="{0FD05A78-DB23-4C37-9AD6-6748209DD422}"/>
            </a:ext>
          </a:extLst>
        </xdr:cNvPr>
        <xdr:cNvSpPr/>
      </xdr:nvSpPr>
      <xdr:spPr>
        <a:xfrm>
          <a:off x="18345150" y="164419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2287</xdr:rowOff>
    </xdr:from>
    <xdr:to>
      <xdr:col>111</xdr:col>
      <xdr:colOff>177800</xdr:colOff>
      <xdr:row>101</xdr:row>
      <xdr:rowOff>33528</xdr:rowOff>
    </xdr:to>
    <xdr:cxnSp macro="">
      <xdr:nvCxnSpPr>
        <xdr:cNvPr id="651" name="直線コネクタ 650">
          <a:extLst>
            <a:ext uri="{FF2B5EF4-FFF2-40B4-BE49-F238E27FC236}">
              <a16:creationId xmlns:a16="http://schemas.microsoft.com/office/drawing/2014/main" id="{9735C21C-8110-49A0-9C88-68B742832E1F}"/>
            </a:ext>
          </a:extLst>
        </xdr:cNvPr>
        <xdr:cNvCxnSpPr/>
      </xdr:nvCxnSpPr>
      <xdr:spPr>
        <a:xfrm flipV="1">
          <a:off x="18392775" y="16461487"/>
          <a:ext cx="809625" cy="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3302</xdr:rowOff>
    </xdr:from>
    <xdr:to>
      <xdr:col>102</xdr:col>
      <xdr:colOff>165100</xdr:colOff>
      <xdr:row>101</xdr:row>
      <xdr:rowOff>104902</xdr:rowOff>
    </xdr:to>
    <xdr:sp textlink="">
      <xdr:nvSpPr>
        <xdr:cNvPr id="652" name="楕円 651">
          <a:extLst>
            <a:ext uri="{FF2B5EF4-FFF2-40B4-BE49-F238E27FC236}">
              <a16:creationId xmlns:a16="http://schemas.microsoft.com/office/drawing/2014/main" id="{B9425D86-CA44-4D2E-88ED-49855657151C}"/>
            </a:ext>
          </a:extLst>
        </xdr:cNvPr>
        <xdr:cNvSpPr/>
      </xdr:nvSpPr>
      <xdr:spPr>
        <a:xfrm>
          <a:off x="17554575" y="164656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33528</xdr:rowOff>
    </xdr:from>
    <xdr:to>
      <xdr:col>107</xdr:col>
      <xdr:colOff>50800</xdr:colOff>
      <xdr:row>101</xdr:row>
      <xdr:rowOff>54102</xdr:rowOff>
    </xdr:to>
    <xdr:cxnSp macro="">
      <xdr:nvCxnSpPr>
        <xdr:cNvPr id="653" name="直線コネクタ 652">
          <a:extLst>
            <a:ext uri="{FF2B5EF4-FFF2-40B4-BE49-F238E27FC236}">
              <a16:creationId xmlns:a16="http://schemas.microsoft.com/office/drawing/2014/main" id="{34237846-65A4-416F-B0FD-F0261A69DC11}"/>
            </a:ext>
          </a:extLst>
        </xdr:cNvPr>
        <xdr:cNvCxnSpPr/>
      </xdr:nvCxnSpPr>
      <xdr:spPr>
        <a:xfrm flipV="1">
          <a:off x="17602200" y="16489553"/>
          <a:ext cx="790575"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43687</xdr:rowOff>
    </xdr:from>
    <xdr:to>
      <xdr:col>98</xdr:col>
      <xdr:colOff>38100</xdr:colOff>
      <xdr:row>101</xdr:row>
      <xdr:rowOff>145287</xdr:rowOff>
    </xdr:to>
    <xdr:sp textlink="">
      <xdr:nvSpPr>
        <xdr:cNvPr id="654" name="楕円 653">
          <a:extLst>
            <a:ext uri="{FF2B5EF4-FFF2-40B4-BE49-F238E27FC236}">
              <a16:creationId xmlns:a16="http://schemas.microsoft.com/office/drawing/2014/main" id="{907AF16D-88FB-4365-AC68-C45893CB6665}"/>
            </a:ext>
          </a:extLst>
        </xdr:cNvPr>
        <xdr:cNvSpPr/>
      </xdr:nvSpPr>
      <xdr:spPr>
        <a:xfrm>
          <a:off x="16754475" y="165060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54102</xdr:rowOff>
    </xdr:from>
    <xdr:to>
      <xdr:col>102</xdr:col>
      <xdr:colOff>114300</xdr:colOff>
      <xdr:row>101</xdr:row>
      <xdr:rowOff>94487</xdr:rowOff>
    </xdr:to>
    <xdr:cxnSp macro="">
      <xdr:nvCxnSpPr>
        <xdr:cNvPr id="655" name="直線コネクタ 654">
          <a:extLst>
            <a:ext uri="{FF2B5EF4-FFF2-40B4-BE49-F238E27FC236}">
              <a16:creationId xmlns:a16="http://schemas.microsoft.com/office/drawing/2014/main" id="{A3251210-1E3D-433D-AE05-87974C8772AD}"/>
            </a:ext>
          </a:extLst>
        </xdr:cNvPr>
        <xdr:cNvCxnSpPr/>
      </xdr:nvCxnSpPr>
      <xdr:spPr>
        <a:xfrm flipV="1">
          <a:off x="16802100" y="16513302"/>
          <a:ext cx="8001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90695</xdr:rowOff>
    </xdr:from>
    <xdr:ext cx="469744" cy="259045"/>
    <xdr:sp textlink="">
      <xdr:nvSpPr>
        <xdr:cNvPr id="656" name="n_1aveValue【公民館】&#10;一人当たり面積">
          <a:extLst>
            <a:ext uri="{FF2B5EF4-FFF2-40B4-BE49-F238E27FC236}">
              <a16:creationId xmlns:a16="http://schemas.microsoft.com/office/drawing/2014/main" id="{A786BA3F-7B57-4364-8335-6260670A7B49}"/>
            </a:ext>
          </a:extLst>
        </xdr:cNvPr>
        <xdr:cNvSpPr txBox="1"/>
      </xdr:nvSpPr>
      <xdr:spPr>
        <a:xfrm>
          <a:off x="18983402" y="1757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textlink="">
      <xdr:nvSpPr>
        <xdr:cNvPr id="657" name="n_2aveValue【公民館】&#10;一人当たり面積">
          <a:extLst>
            <a:ext uri="{FF2B5EF4-FFF2-40B4-BE49-F238E27FC236}">
              <a16:creationId xmlns:a16="http://schemas.microsoft.com/office/drawing/2014/main" id="{8DCB6195-13CC-45A6-B504-16DBCBAF8142}"/>
            </a:ext>
          </a:extLst>
        </xdr:cNvPr>
        <xdr:cNvSpPr txBox="1"/>
      </xdr:nvSpPr>
      <xdr:spPr>
        <a:xfrm>
          <a:off x="18183302" y="17591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textlink="">
      <xdr:nvSpPr>
        <xdr:cNvPr id="658" name="n_3aveValue【公民館】&#10;一人当たり面積">
          <a:extLst>
            <a:ext uri="{FF2B5EF4-FFF2-40B4-BE49-F238E27FC236}">
              <a16:creationId xmlns:a16="http://schemas.microsoft.com/office/drawing/2014/main" id="{EB6DB243-10F6-4C07-B45C-3469A9EBB83C}"/>
            </a:ext>
          </a:extLst>
        </xdr:cNvPr>
        <xdr:cNvSpPr txBox="1"/>
      </xdr:nvSpPr>
      <xdr:spPr>
        <a:xfrm>
          <a:off x="17383202" y="1759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105173</xdr:rowOff>
    </xdr:from>
    <xdr:ext cx="469744" cy="259045"/>
    <xdr:sp textlink="">
      <xdr:nvSpPr>
        <xdr:cNvPr id="659" name="n_4aveValue【公民館】&#10;一人当たり面積">
          <a:extLst>
            <a:ext uri="{FF2B5EF4-FFF2-40B4-BE49-F238E27FC236}">
              <a16:creationId xmlns:a16="http://schemas.microsoft.com/office/drawing/2014/main" id="{1AC075D2-E85A-4FAE-A0A4-86988360A100}"/>
            </a:ext>
          </a:extLst>
        </xdr:cNvPr>
        <xdr:cNvSpPr txBox="1"/>
      </xdr:nvSpPr>
      <xdr:spPr>
        <a:xfrm>
          <a:off x="16592627" y="1758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69614</xdr:rowOff>
    </xdr:from>
    <xdr:ext cx="469744" cy="259045"/>
    <xdr:sp textlink="">
      <xdr:nvSpPr>
        <xdr:cNvPr id="660" name="n_1mainValue【公民館】&#10;一人当たり面積">
          <a:extLst>
            <a:ext uri="{FF2B5EF4-FFF2-40B4-BE49-F238E27FC236}">
              <a16:creationId xmlns:a16="http://schemas.microsoft.com/office/drawing/2014/main" id="{BC7FBF28-E79E-47E8-9501-90BB9274CF64}"/>
            </a:ext>
          </a:extLst>
        </xdr:cNvPr>
        <xdr:cNvSpPr txBox="1"/>
      </xdr:nvSpPr>
      <xdr:spPr>
        <a:xfrm>
          <a:off x="18983402" y="1618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100855</xdr:rowOff>
    </xdr:from>
    <xdr:ext cx="469744" cy="259045"/>
    <xdr:sp textlink="">
      <xdr:nvSpPr>
        <xdr:cNvPr id="661" name="n_2mainValue【公民館】&#10;一人当たり面積">
          <a:extLst>
            <a:ext uri="{FF2B5EF4-FFF2-40B4-BE49-F238E27FC236}">
              <a16:creationId xmlns:a16="http://schemas.microsoft.com/office/drawing/2014/main" id="{9A0A1C1E-FBC0-46C4-9491-E57890F97A3A}"/>
            </a:ext>
          </a:extLst>
        </xdr:cNvPr>
        <xdr:cNvSpPr txBox="1"/>
      </xdr:nvSpPr>
      <xdr:spPr>
        <a:xfrm>
          <a:off x="18183302" y="1622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121429</xdr:rowOff>
    </xdr:from>
    <xdr:ext cx="469744" cy="259045"/>
    <xdr:sp textlink="">
      <xdr:nvSpPr>
        <xdr:cNvPr id="662" name="n_3mainValue【公民館】&#10;一人当たり面積">
          <a:extLst>
            <a:ext uri="{FF2B5EF4-FFF2-40B4-BE49-F238E27FC236}">
              <a16:creationId xmlns:a16="http://schemas.microsoft.com/office/drawing/2014/main" id="{D23408BF-1857-4039-AB1D-E8EF92E74BD1}"/>
            </a:ext>
          </a:extLst>
        </xdr:cNvPr>
        <xdr:cNvSpPr txBox="1"/>
      </xdr:nvSpPr>
      <xdr:spPr>
        <a:xfrm>
          <a:off x="17383202" y="1624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161814</xdr:rowOff>
    </xdr:from>
    <xdr:ext cx="469744" cy="259045"/>
    <xdr:sp textlink="">
      <xdr:nvSpPr>
        <xdr:cNvPr id="663" name="n_4mainValue【公民館】&#10;一人当たり面積">
          <a:extLst>
            <a:ext uri="{FF2B5EF4-FFF2-40B4-BE49-F238E27FC236}">
              <a16:creationId xmlns:a16="http://schemas.microsoft.com/office/drawing/2014/main" id="{FBB54F27-0684-4415-B95A-6FA04085BE58}"/>
            </a:ext>
          </a:extLst>
        </xdr:cNvPr>
        <xdr:cNvSpPr txBox="1"/>
      </xdr:nvSpPr>
      <xdr:spPr>
        <a:xfrm>
          <a:off x="16592627" y="1628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664" name="正方形/長方形 663">
          <a:extLst>
            <a:ext uri="{FF2B5EF4-FFF2-40B4-BE49-F238E27FC236}">
              <a16:creationId xmlns:a16="http://schemas.microsoft.com/office/drawing/2014/main" id="{E0B9AF6B-7C58-4DF8-A309-BA0399561FC5}"/>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665" name="正方形/長方形 664">
          <a:extLst>
            <a:ext uri="{FF2B5EF4-FFF2-40B4-BE49-F238E27FC236}">
              <a16:creationId xmlns:a16="http://schemas.microsoft.com/office/drawing/2014/main" id="{AE40D606-DF68-4B7A-AA05-FAFE1AF2E26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666" name="テキスト ボックス 665">
          <a:extLst>
            <a:ext uri="{FF2B5EF4-FFF2-40B4-BE49-F238E27FC236}">
              <a16:creationId xmlns:a16="http://schemas.microsoft.com/office/drawing/2014/main" id="{2E62FCC0-EE02-4CC6-8918-C9EED453B81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道路、橋りょうトンネルについては、平成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年の町村合併後に交通網の改良を進めたことなどにより、類似団体と比べて有形固定資産減価償却率が低くなっています。一方で、学校施設については、学校施設の多くが昭和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ものであるため古い施設が多く、有形固定資産減価償却率が高くなっています。老朽化により、設備の更新や日常の維持補修費が例年発生していることから、老朽化の著しい石見中学校の改築を進めるほか、計画的な維持補修に努めるとともに、今後の維持更新費用の逓減、現状からのダウンサイジングを検討するなどし、適正な公共施設等の維持管理、更新を実施していきます。また、公営住宅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築された住宅について、耐用年数が経過しつつあることが有形固定資産減価償却率を押し上げている要因となっていますが、公営住宅の良好な維持管理に努めるため、定期点検、日常点検を実施し、また将来見込まれる修繕工事や必要となる費用を想定し、長寿命化を図るとともに、計画的な建て替えを進めていきます。公民館については、老朽化の著しい施設は合併以降に改築を行っているため有形固定資産減価償却率は類似団体平均を下回っていますが、公共施設等総合管理計画に基づき、施設の統廃合・複合化・多機能化の検討を進め、適正な規模による施設の維持管理を行っていく必要があり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E2DCF535-A070-4D1F-AA55-FBF1D2DB30C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080EE4BB-052D-4016-A819-2C6400A13D51}"/>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2EB4786C-70A2-4BE7-A027-0E467D218633}"/>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F0C225B4-2748-4D3F-A691-52AB00FB650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E9DD0D36-18E3-4288-B54A-D1493833A71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A4C892F3-27D4-4578-A700-93E3B220B4C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B58DA6C-166D-4334-B731-89551D1EEF89}"/>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C240A-9E37-4E85-A686-3854B6849ED9}"/>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C50F85B9-7CCF-4A80-B45B-9C5485C5849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EA2A36B9-E560-42A6-82AD-CC5B813FC02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9,734
9,631
419.29
16,225,379
15,787,528
339,382
7,016,526
15,799,885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B831BD90-E23F-4A6E-B4D3-F5898E8AADC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74770F88-D415-48CF-AC61-CF5E7FE59AC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A0B03B51-BC0E-485C-9ABF-D9BFB96B16C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72217F2-E1A1-4D72-9302-7E2E0C4A491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1C14D0F6-DD36-4F97-BD51-1422721576C0}"/>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6EF9E294-B883-420A-A25E-8E54103707E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2A42C08F-0E60-46CA-890F-8D2BF0C80E9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9DBA09DF-33BC-41AE-A384-4A712BA4D67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71ED01FC-775A-40DB-A635-4C3D848AA0DB}"/>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74BCD10B-565C-442E-B361-097810F3B66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D9326C-CA1B-43A8-A438-A790D12822F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D43EDDC0-713B-409E-A263-6640859D59C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D3A99E24-D018-4A35-8F9D-0979528C197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CF7305-60BE-4122-83F9-820A7EB49B9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B5F364-362E-4C57-BE6E-D87A7C21FE4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021C4E-7115-43E5-9083-0714D312F6A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8310C4-B9B0-48CB-8428-5E223033124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5B80C440-A644-4A4F-B236-E58CE1587ED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F3CD5911-6F4D-4078-93AD-B0B8E2BCCC62}"/>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8410A5E9-2D02-422D-9084-2293DDABF2C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7B7A9590-7171-492C-88C2-B0E5922AABBD}"/>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922196CF-9F1C-4F80-9DC5-543A641D61F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4203E95E-3E2D-4592-8845-7717EBA976B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8F2C2199-A417-4990-92A6-EEEF4A3A7CE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53A56453-0ED3-47FE-B524-44CC113FA9E0}"/>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FD0F0556-7960-4B07-91CF-00B9E438BD09}"/>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CE8DEA76-834A-4C27-BE39-9475E7DA38ED}"/>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03E95C74-EF02-470F-AC8E-0BB181A697F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FFA2A490-AB64-460C-A434-13FDCB92A869}"/>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EA00B5D9-BB69-451B-9E0F-7ACAA2DCF3B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105CB6-0E73-4A39-B62E-BD5DFC6ADF1F}"/>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B0BE1A43-85B6-42AA-8D72-1F082CBB4795}"/>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76ACD73-95BB-4869-8878-CF147F3C5D8A}"/>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textlink="">
      <xdr:nvSpPr>
        <xdr:cNvPr id="45" name="テキスト ボックス 44">
          <a:extLst>
            <a:ext uri="{FF2B5EF4-FFF2-40B4-BE49-F238E27FC236}">
              <a16:creationId xmlns:a16="http://schemas.microsoft.com/office/drawing/2014/main" id="{C813943D-4E71-4164-9BA7-23A1C232E67A}"/>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9284410-0B5E-4EF9-B53D-604FC47E2D7F}"/>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textlink="">
      <xdr:nvSpPr>
        <xdr:cNvPr id="47" name="テキスト ボックス 46">
          <a:extLst>
            <a:ext uri="{FF2B5EF4-FFF2-40B4-BE49-F238E27FC236}">
              <a16:creationId xmlns:a16="http://schemas.microsoft.com/office/drawing/2014/main" id="{8ACC2FF6-308D-4220-9BBA-C217A3F35749}"/>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9082F12-4D37-4C41-9F09-414F753A74E9}"/>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textlink="">
      <xdr:nvSpPr>
        <xdr:cNvPr id="49" name="テキスト ボックス 48">
          <a:extLst>
            <a:ext uri="{FF2B5EF4-FFF2-40B4-BE49-F238E27FC236}">
              <a16:creationId xmlns:a16="http://schemas.microsoft.com/office/drawing/2014/main" id="{89DF24EC-4906-409A-B646-8B3D7AA76038}"/>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F981273-93B4-4B4D-AD7C-47F7147A3984}"/>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textlink="">
      <xdr:nvSpPr>
        <xdr:cNvPr id="51" name="テキスト ボックス 50">
          <a:extLst>
            <a:ext uri="{FF2B5EF4-FFF2-40B4-BE49-F238E27FC236}">
              <a16:creationId xmlns:a16="http://schemas.microsoft.com/office/drawing/2014/main" id="{A076BC67-C82F-44E9-9B37-D7E072488CFB}"/>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51082B5-7A7F-45DD-814F-93D4409BF168}"/>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textlink="">
      <xdr:nvSpPr>
        <xdr:cNvPr id="53" name="テキスト ボックス 52">
          <a:extLst>
            <a:ext uri="{FF2B5EF4-FFF2-40B4-BE49-F238E27FC236}">
              <a16:creationId xmlns:a16="http://schemas.microsoft.com/office/drawing/2014/main" id="{EF21E436-E193-430B-8D18-CC17BD7D608D}"/>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BEF15F-95E8-4CDA-81E2-9AAD9E8D25F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textlink="">
      <xdr:nvSpPr>
        <xdr:cNvPr id="55" name="テキスト ボックス 54">
          <a:extLst>
            <a:ext uri="{FF2B5EF4-FFF2-40B4-BE49-F238E27FC236}">
              <a16:creationId xmlns:a16="http://schemas.microsoft.com/office/drawing/2014/main" id="{42282B41-2086-4AE0-AE94-5A4770643034}"/>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6" name="【図書館】&#10;有形固定資産減価償却率グラフ枠">
          <a:extLst>
            <a:ext uri="{FF2B5EF4-FFF2-40B4-BE49-F238E27FC236}">
              <a16:creationId xmlns:a16="http://schemas.microsoft.com/office/drawing/2014/main" id="{3A82C74B-8600-45ED-81D7-FA63F5E69CE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748DD004-8701-4972-B2C5-EEC3D99F4EFF}"/>
            </a:ext>
          </a:extLst>
        </xdr:cNvPr>
        <xdr:cNvCxnSpPr/>
      </xdr:nvCxnSpPr>
      <xdr:spPr>
        <a:xfrm flipV="1">
          <a:off x="4180840" y="534352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textlink="">
      <xdr:nvSpPr>
        <xdr:cNvPr id="58" name="【図書館】&#10;有形固定資産減価償却率最小値テキスト">
          <a:extLst>
            <a:ext uri="{FF2B5EF4-FFF2-40B4-BE49-F238E27FC236}">
              <a16:creationId xmlns:a16="http://schemas.microsoft.com/office/drawing/2014/main" id="{5078421D-0CC1-43EC-8388-C5342F9CC719}"/>
            </a:ext>
          </a:extLst>
        </xdr:cNvPr>
        <xdr:cNvSpPr txBox="1"/>
      </xdr:nvSpPr>
      <xdr:spPr>
        <a:xfrm>
          <a:off x="42195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670DC53D-9DBA-429F-849F-F259C6844459}"/>
            </a:ext>
          </a:extLst>
        </xdr:cNvPr>
        <xdr:cNvCxnSpPr/>
      </xdr:nvCxnSpPr>
      <xdr:spPr>
        <a:xfrm>
          <a:off x="4105275"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textlink="">
      <xdr:nvSpPr>
        <xdr:cNvPr id="60" name="【図書館】&#10;有形固定資産減価償却率最大値テキスト">
          <a:extLst>
            <a:ext uri="{FF2B5EF4-FFF2-40B4-BE49-F238E27FC236}">
              <a16:creationId xmlns:a16="http://schemas.microsoft.com/office/drawing/2014/main" id="{945C35E2-8A48-45C8-9828-5286E892D8B5}"/>
            </a:ext>
          </a:extLst>
        </xdr:cNvPr>
        <xdr:cNvSpPr txBox="1"/>
      </xdr:nvSpPr>
      <xdr:spPr>
        <a:xfrm>
          <a:off x="4219575" y="51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266E4007-719C-4C9F-BA6A-28E5DE8575A4}"/>
            </a:ext>
          </a:extLst>
        </xdr:cNvPr>
        <xdr:cNvCxnSpPr/>
      </xdr:nvCxnSpPr>
      <xdr:spPr>
        <a:xfrm>
          <a:off x="4105275" y="5343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textlink="">
      <xdr:nvSpPr>
        <xdr:cNvPr id="62" name="【図書館】&#10;有形固定資産減価償却率平均値テキスト">
          <a:extLst>
            <a:ext uri="{FF2B5EF4-FFF2-40B4-BE49-F238E27FC236}">
              <a16:creationId xmlns:a16="http://schemas.microsoft.com/office/drawing/2014/main" id="{5849F8B0-5FD1-4752-BBF9-1EC92C54E481}"/>
            </a:ext>
          </a:extLst>
        </xdr:cNvPr>
        <xdr:cNvSpPr txBox="1"/>
      </xdr:nvSpPr>
      <xdr:spPr>
        <a:xfrm>
          <a:off x="4219575" y="583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textlink="">
      <xdr:nvSpPr>
        <xdr:cNvPr id="63" name="フローチャート: 判断 62">
          <a:extLst>
            <a:ext uri="{FF2B5EF4-FFF2-40B4-BE49-F238E27FC236}">
              <a16:creationId xmlns:a16="http://schemas.microsoft.com/office/drawing/2014/main" id="{2DD766EB-2BC6-475C-9F19-7281B8EAC654}"/>
            </a:ext>
          </a:extLst>
        </xdr:cNvPr>
        <xdr:cNvSpPr/>
      </xdr:nvSpPr>
      <xdr:spPr>
        <a:xfrm>
          <a:off x="4124325" y="5988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textlink="">
      <xdr:nvSpPr>
        <xdr:cNvPr id="64" name="フローチャート: 判断 63">
          <a:extLst>
            <a:ext uri="{FF2B5EF4-FFF2-40B4-BE49-F238E27FC236}">
              <a16:creationId xmlns:a16="http://schemas.microsoft.com/office/drawing/2014/main" id="{B48AC046-A506-473B-9650-ED11C0597F08}"/>
            </a:ext>
          </a:extLst>
        </xdr:cNvPr>
        <xdr:cNvSpPr/>
      </xdr:nvSpPr>
      <xdr:spPr>
        <a:xfrm>
          <a:off x="3381375" y="59817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textlink="">
      <xdr:nvSpPr>
        <xdr:cNvPr id="65" name="フローチャート: 判断 64">
          <a:extLst>
            <a:ext uri="{FF2B5EF4-FFF2-40B4-BE49-F238E27FC236}">
              <a16:creationId xmlns:a16="http://schemas.microsoft.com/office/drawing/2014/main" id="{7BC46416-3229-4CC4-B11C-519038BCAF02}"/>
            </a:ext>
          </a:extLst>
        </xdr:cNvPr>
        <xdr:cNvSpPr/>
      </xdr:nvSpPr>
      <xdr:spPr>
        <a:xfrm>
          <a:off x="2571750" y="59626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textlink="">
      <xdr:nvSpPr>
        <xdr:cNvPr id="66" name="フローチャート: 判断 65">
          <a:extLst>
            <a:ext uri="{FF2B5EF4-FFF2-40B4-BE49-F238E27FC236}">
              <a16:creationId xmlns:a16="http://schemas.microsoft.com/office/drawing/2014/main" id="{317435BC-BB05-4E49-B46B-BC40C6053E64}"/>
            </a:ext>
          </a:extLst>
        </xdr:cNvPr>
        <xdr:cNvSpPr/>
      </xdr:nvSpPr>
      <xdr:spPr>
        <a:xfrm>
          <a:off x="1781175" y="58966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40640</xdr:rowOff>
    </xdr:from>
    <xdr:to>
      <xdr:col>6</xdr:col>
      <xdr:colOff>38100</xdr:colOff>
      <xdr:row>36</xdr:row>
      <xdr:rowOff>142240</xdr:rowOff>
    </xdr:to>
    <xdr:sp textlink="">
      <xdr:nvSpPr>
        <xdr:cNvPr id="67" name="フローチャート: 判断 66">
          <a:extLst>
            <a:ext uri="{FF2B5EF4-FFF2-40B4-BE49-F238E27FC236}">
              <a16:creationId xmlns:a16="http://schemas.microsoft.com/office/drawing/2014/main" id="{A31FA49A-3CCE-478A-945D-5A641DA55B9F}"/>
            </a:ext>
          </a:extLst>
        </xdr:cNvPr>
        <xdr:cNvSpPr/>
      </xdr:nvSpPr>
      <xdr:spPr>
        <a:xfrm>
          <a:off x="981075" y="58794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8" name="テキスト ボックス 67">
          <a:extLst>
            <a:ext uri="{FF2B5EF4-FFF2-40B4-BE49-F238E27FC236}">
              <a16:creationId xmlns:a16="http://schemas.microsoft.com/office/drawing/2014/main" id="{D39B71B2-08D0-4E5F-9C4E-BAB520A400C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9" name="テキスト ボックス 68">
          <a:extLst>
            <a:ext uri="{FF2B5EF4-FFF2-40B4-BE49-F238E27FC236}">
              <a16:creationId xmlns:a16="http://schemas.microsoft.com/office/drawing/2014/main" id="{B169C026-E079-4DE3-BBFC-48153C48C673}"/>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0" name="テキスト ボックス 69">
          <a:extLst>
            <a:ext uri="{FF2B5EF4-FFF2-40B4-BE49-F238E27FC236}">
              <a16:creationId xmlns:a16="http://schemas.microsoft.com/office/drawing/2014/main" id="{A6DF9937-9EF0-413A-9675-CD2A02C4A46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1" name="テキスト ボックス 70">
          <a:extLst>
            <a:ext uri="{FF2B5EF4-FFF2-40B4-BE49-F238E27FC236}">
              <a16:creationId xmlns:a16="http://schemas.microsoft.com/office/drawing/2014/main" id="{47D10823-1B01-49B6-A397-61EB1B01AAC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2" name="テキスト ボックス 71">
          <a:extLst>
            <a:ext uri="{FF2B5EF4-FFF2-40B4-BE49-F238E27FC236}">
              <a16:creationId xmlns:a16="http://schemas.microsoft.com/office/drawing/2014/main" id="{9DE247F7-0867-434E-BE43-CE0B290B77A6}"/>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130175</xdr:rowOff>
    </xdr:from>
    <xdr:to>
      <xdr:col>24</xdr:col>
      <xdr:colOff>114300</xdr:colOff>
      <xdr:row>42</xdr:row>
      <xdr:rowOff>60325</xdr:rowOff>
    </xdr:to>
    <xdr:sp textlink="">
      <xdr:nvSpPr>
        <xdr:cNvPr id="73" name="楕円 72">
          <a:extLst>
            <a:ext uri="{FF2B5EF4-FFF2-40B4-BE49-F238E27FC236}">
              <a16:creationId xmlns:a16="http://schemas.microsoft.com/office/drawing/2014/main" id="{39D32E14-A7F7-44D1-BBE1-DD8E461963D8}"/>
            </a:ext>
          </a:extLst>
        </xdr:cNvPr>
        <xdr:cNvSpPr/>
      </xdr:nvSpPr>
      <xdr:spPr>
        <a:xfrm>
          <a:off x="4124325" y="6778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45102</xdr:rowOff>
    </xdr:from>
    <xdr:ext cx="405111" cy="259045"/>
    <xdr:sp textlink="">
      <xdr:nvSpPr>
        <xdr:cNvPr id="74" name="【図書館】&#10;有形固定資産減価償却率該当値テキスト">
          <a:extLst>
            <a:ext uri="{FF2B5EF4-FFF2-40B4-BE49-F238E27FC236}">
              <a16:creationId xmlns:a16="http://schemas.microsoft.com/office/drawing/2014/main" id="{3D416B5B-A2AE-403A-B2AF-61D8F3B11283}"/>
            </a:ext>
          </a:extLst>
        </xdr:cNvPr>
        <xdr:cNvSpPr txBox="1"/>
      </xdr:nvSpPr>
      <xdr:spPr>
        <a:xfrm>
          <a:off x="4219575" y="669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143510</xdr:rowOff>
    </xdr:from>
    <xdr:to>
      <xdr:col>20</xdr:col>
      <xdr:colOff>38100</xdr:colOff>
      <xdr:row>42</xdr:row>
      <xdr:rowOff>73660</xdr:rowOff>
    </xdr:to>
    <xdr:sp textlink="">
      <xdr:nvSpPr>
        <xdr:cNvPr id="75" name="楕円 74">
          <a:extLst>
            <a:ext uri="{FF2B5EF4-FFF2-40B4-BE49-F238E27FC236}">
              <a16:creationId xmlns:a16="http://schemas.microsoft.com/office/drawing/2014/main" id="{E8824FF3-BA93-4E43-9794-96EA005FB940}"/>
            </a:ext>
          </a:extLst>
        </xdr:cNvPr>
        <xdr:cNvSpPr/>
      </xdr:nvSpPr>
      <xdr:spPr>
        <a:xfrm>
          <a:off x="3381375" y="6788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9525</xdr:rowOff>
    </xdr:from>
    <xdr:to>
      <xdr:col>24</xdr:col>
      <xdr:colOff>63500</xdr:colOff>
      <xdr:row>42</xdr:row>
      <xdr:rowOff>22860</xdr:rowOff>
    </xdr:to>
    <xdr:cxnSp macro="">
      <xdr:nvCxnSpPr>
        <xdr:cNvPr id="76" name="直線コネクタ 75">
          <a:extLst>
            <a:ext uri="{FF2B5EF4-FFF2-40B4-BE49-F238E27FC236}">
              <a16:creationId xmlns:a16="http://schemas.microsoft.com/office/drawing/2014/main" id="{46D2D541-59AB-449C-AD1A-034B656BA3CA}"/>
            </a:ext>
          </a:extLst>
        </xdr:cNvPr>
        <xdr:cNvCxnSpPr/>
      </xdr:nvCxnSpPr>
      <xdr:spPr>
        <a:xfrm flipV="1">
          <a:off x="3429000" y="6816725"/>
          <a:ext cx="752475"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122555</xdr:rowOff>
    </xdr:from>
    <xdr:to>
      <xdr:col>15</xdr:col>
      <xdr:colOff>101600</xdr:colOff>
      <xdr:row>42</xdr:row>
      <xdr:rowOff>52705</xdr:rowOff>
    </xdr:to>
    <xdr:sp textlink="">
      <xdr:nvSpPr>
        <xdr:cNvPr id="77" name="楕円 76">
          <a:extLst>
            <a:ext uri="{FF2B5EF4-FFF2-40B4-BE49-F238E27FC236}">
              <a16:creationId xmlns:a16="http://schemas.microsoft.com/office/drawing/2014/main" id="{32F4BCC0-FCCF-46B0-AB8E-582BCAFCC147}"/>
            </a:ext>
          </a:extLst>
        </xdr:cNvPr>
        <xdr:cNvSpPr/>
      </xdr:nvSpPr>
      <xdr:spPr>
        <a:xfrm>
          <a:off x="2571750" y="67741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1905</xdr:rowOff>
    </xdr:from>
    <xdr:to>
      <xdr:col>19</xdr:col>
      <xdr:colOff>177800</xdr:colOff>
      <xdr:row>42</xdr:row>
      <xdr:rowOff>22860</xdr:rowOff>
    </xdr:to>
    <xdr:cxnSp macro="">
      <xdr:nvCxnSpPr>
        <xdr:cNvPr id="78" name="直線コネクタ 77">
          <a:extLst>
            <a:ext uri="{FF2B5EF4-FFF2-40B4-BE49-F238E27FC236}">
              <a16:creationId xmlns:a16="http://schemas.microsoft.com/office/drawing/2014/main" id="{BE04DD6A-88F3-413E-B971-5730B1236ACA}"/>
            </a:ext>
          </a:extLst>
        </xdr:cNvPr>
        <xdr:cNvCxnSpPr/>
      </xdr:nvCxnSpPr>
      <xdr:spPr>
        <a:xfrm>
          <a:off x="2619375" y="6812280"/>
          <a:ext cx="80962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139700</xdr:rowOff>
    </xdr:from>
    <xdr:to>
      <xdr:col>10</xdr:col>
      <xdr:colOff>165100</xdr:colOff>
      <xdr:row>42</xdr:row>
      <xdr:rowOff>69850</xdr:rowOff>
    </xdr:to>
    <xdr:sp textlink="">
      <xdr:nvSpPr>
        <xdr:cNvPr id="79" name="楕円 78">
          <a:extLst>
            <a:ext uri="{FF2B5EF4-FFF2-40B4-BE49-F238E27FC236}">
              <a16:creationId xmlns:a16="http://schemas.microsoft.com/office/drawing/2014/main" id="{FADA8DDF-E57A-432A-AA93-BF57688C9D2B}"/>
            </a:ext>
          </a:extLst>
        </xdr:cNvPr>
        <xdr:cNvSpPr/>
      </xdr:nvSpPr>
      <xdr:spPr>
        <a:xfrm>
          <a:off x="1781175" y="67913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1905</xdr:rowOff>
    </xdr:from>
    <xdr:to>
      <xdr:col>15</xdr:col>
      <xdr:colOff>50800</xdr:colOff>
      <xdr:row>42</xdr:row>
      <xdr:rowOff>19050</xdr:rowOff>
    </xdr:to>
    <xdr:cxnSp macro="">
      <xdr:nvCxnSpPr>
        <xdr:cNvPr id="80" name="直線コネクタ 79">
          <a:extLst>
            <a:ext uri="{FF2B5EF4-FFF2-40B4-BE49-F238E27FC236}">
              <a16:creationId xmlns:a16="http://schemas.microsoft.com/office/drawing/2014/main" id="{C3C08650-C47C-4651-ADF9-A6367D2EAEAE}"/>
            </a:ext>
          </a:extLst>
        </xdr:cNvPr>
        <xdr:cNvCxnSpPr/>
      </xdr:nvCxnSpPr>
      <xdr:spPr>
        <a:xfrm flipV="1">
          <a:off x="1828800" y="6812280"/>
          <a:ext cx="7905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158750</xdr:rowOff>
    </xdr:from>
    <xdr:to>
      <xdr:col>6</xdr:col>
      <xdr:colOff>38100</xdr:colOff>
      <xdr:row>42</xdr:row>
      <xdr:rowOff>88900</xdr:rowOff>
    </xdr:to>
    <xdr:sp textlink="">
      <xdr:nvSpPr>
        <xdr:cNvPr id="81" name="楕円 80">
          <a:extLst>
            <a:ext uri="{FF2B5EF4-FFF2-40B4-BE49-F238E27FC236}">
              <a16:creationId xmlns:a16="http://schemas.microsoft.com/office/drawing/2014/main" id="{1E6A9F8E-F6DC-4761-B427-680608772C97}"/>
            </a:ext>
          </a:extLst>
        </xdr:cNvPr>
        <xdr:cNvSpPr/>
      </xdr:nvSpPr>
      <xdr:spPr>
        <a:xfrm>
          <a:off x="981075" y="68103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19050</xdr:rowOff>
    </xdr:from>
    <xdr:to>
      <xdr:col>10</xdr:col>
      <xdr:colOff>114300</xdr:colOff>
      <xdr:row>42</xdr:row>
      <xdr:rowOff>38100</xdr:rowOff>
    </xdr:to>
    <xdr:cxnSp macro="">
      <xdr:nvCxnSpPr>
        <xdr:cNvPr id="82" name="直線コネクタ 81">
          <a:extLst>
            <a:ext uri="{FF2B5EF4-FFF2-40B4-BE49-F238E27FC236}">
              <a16:creationId xmlns:a16="http://schemas.microsoft.com/office/drawing/2014/main" id="{7D2676AD-723D-4C39-9CD7-CA4C85184B64}"/>
            </a:ext>
          </a:extLst>
        </xdr:cNvPr>
        <xdr:cNvCxnSpPr/>
      </xdr:nvCxnSpPr>
      <xdr:spPr>
        <a:xfrm flipV="1">
          <a:off x="1028700" y="682942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textlink="">
      <xdr:nvSpPr>
        <xdr:cNvPr id="83" name="n_1aveValue【図書館】&#10;有形固定資産減価償却率">
          <a:extLst>
            <a:ext uri="{FF2B5EF4-FFF2-40B4-BE49-F238E27FC236}">
              <a16:creationId xmlns:a16="http://schemas.microsoft.com/office/drawing/2014/main" id="{1599FE15-7F5E-4B58-A781-C4F754186AEB}"/>
            </a:ext>
          </a:extLst>
        </xdr:cNvPr>
        <xdr:cNvSpPr txBox="1"/>
      </xdr:nvSpPr>
      <xdr:spPr>
        <a:xfrm>
          <a:off x="3239144" y="5760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textlink="">
      <xdr:nvSpPr>
        <xdr:cNvPr id="84" name="n_2aveValue【図書館】&#10;有形固定資産減価償却率">
          <a:extLst>
            <a:ext uri="{FF2B5EF4-FFF2-40B4-BE49-F238E27FC236}">
              <a16:creationId xmlns:a16="http://schemas.microsoft.com/office/drawing/2014/main" id="{5D9BF4E8-DD18-4295-8F7D-E1704026E381}"/>
            </a:ext>
          </a:extLst>
        </xdr:cNvPr>
        <xdr:cNvSpPr txBox="1"/>
      </xdr:nvSpPr>
      <xdr:spPr>
        <a:xfrm>
          <a:off x="2439044" y="574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textlink="">
      <xdr:nvSpPr>
        <xdr:cNvPr id="85" name="n_3aveValue【図書館】&#10;有形固定資産減価償却率">
          <a:extLst>
            <a:ext uri="{FF2B5EF4-FFF2-40B4-BE49-F238E27FC236}">
              <a16:creationId xmlns:a16="http://schemas.microsoft.com/office/drawing/2014/main" id="{83CFCF7F-6E48-49ED-A18F-C83C38194C0B}"/>
            </a:ext>
          </a:extLst>
        </xdr:cNvPr>
        <xdr:cNvSpPr txBox="1"/>
      </xdr:nvSpPr>
      <xdr:spPr>
        <a:xfrm>
          <a:off x="1648469"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textlink="">
      <xdr:nvSpPr>
        <xdr:cNvPr id="86" name="n_4aveValue【図書館】&#10;有形固定資産減価償却率">
          <a:extLst>
            <a:ext uri="{FF2B5EF4-FFF2-40B4-BE49-F238E27FC236}">
              <a16:creationId xmlns:a16="http://schemas.microsoft.com/office/drawing/2014/main" id="{924B4CA7-4820-41D5-BEF1-FDA00E2013BE}"/>
            </a:ext>
          </a:extLst>
        </xdr:cNvPr>
        <xdr:cNvSpPr txBox="1"/>
      </xdr:nvSpPr>
      <xdr:spPr>
        <a:xfrm>
          <a:off x="84836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64787</xdr:rowOff>
    </xdr:from>
    <xdr:ext cx="405111" cy="259045"/>
    <xdr:sp textlink="">
      <xdr:nvSpPr>
        <xdr:cNvPr id="87" name="n_1mainValue【図書館】&#10;有形固定資産減価償却率">
          <a:extLst>
            <a:ext uri="{FF2B5EF4-FFF2-40B4-BE49-F238E27FC236}">
              <a16:creationId xmlns:a16="http://schemas.microsoft.com/office/drawing/2014/main" id="{B65A41B5-D40A-4EB2-80C4-071B40CDC8A6}"/>
            </a:ext>
          </a:extLst>
        </xdr:cNvPr>
        <xdr:cNvSpPr txBox="1"/>
      </xdr:nvSpPr>
      <xdr:spPr>
        <a:xfrm>
          <a:off x="3239144" y="687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43832</xdr:rowOff>
    </xdr:from>
    <xdr:ext cx="405111" cy="259045"/>
    <xdr:sp textlink="">
      <xdr:nvSpPr>
        <xdr:cNvPr id="88" name="n_2mainValue【図書館】&#10;有形固定資産減価償却率">
          <a:extLst>
            <a:ext uri="{FF2B5EF4-FFF2-40B4-BE49-F238E27FC236}">
              <a16:creationId xmlns:a16="http://schemas.microsoft.com/office/drawing/2014/main" id="{C2F4CE2B-5F6A-43E3-813D-D2D220EB2EB6}"/>
            </a:ext>
          </a:extLst>
        </xdr:cNvPr>
        <xdr:cNvSpPr txBox="1"/>
      </xdr:nvSpPr>
      <xdr:spPr>
        <a:xfrm>
          <a:off x="2439044" y="685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60977</xdr:rowOff>
    </xdr:from>
    <xdr:ext cx="405111" cy="259045"/>
    <xdr:sp textlink="">
      <xdr:nvSpPr>
        <xdr:cNvPr id="89" name="n_3mainValue【図書館】&#10;有形固定資産減価償却率">
          <a:extLst>
            <a:ext uri="{FF2B5EF4-FFF2-40B4-BE49-F238E27FC236}">
              <a16:creationId xmlns:a16="http://schemas.microsoft.com/office/drawing/2014/main" id="{1405F1A0-6465-4797-8844-3FADD08F2385}"/>
            </a:ext>
          </a:extLst>
        </xdr:cNvPr>
        <xdr:cNvSpPr txBox="1"/>
      </xdr:nvSpPr>
      <xdr:spPr>
        <a:xfrm>
          <a:off x="1648469"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80027</xdr:rowOff>
    </xdr:from>
    <xdr:ext cx="469744" cy="259045"/>
    <xdr:sp textlink="">
      <xdr:nvSpPr>
        <xdr:cNvPr id="90" name="n_4mainValue【図書館】&#10;有形固定資産減価償却率">
          <a:extLst>
            <a:ext uri="{FF2B5EF4-FFF2-40B4-BE49-F238E27FC236}">
              <a16:creationId xmlns:a16="http://schemas.microsoft.com/office/drawing/2014/main" id="{170C2E4D-80A0-49FD-AC4E-D6374DBEA3EF}"/>
            </a:ext>
          </a:extLst>
        </xdr:cNvPr>
        <xdr:cNvSpPr txBox="1"/>
      </xdr:nvSpPr>
      <xdr:spPr>
        <a:xfrm>
          <a:off x="819227" y="689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1" name="正方形/長方形 90">
          <a:extLst>
            <a:ext uri="{FF2B5EF4-FFF2-40B4-BE49-F238E27FC236}">
              <a16:creationId xmlns:a16="http://schemas.microsoft.com/office/drawing/2014/main" id="{529589C2-2C18-43AB-A38B-2D5D7E7EFDA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2" name="正方形/長方形 91">
          <a:extLst>
            <a:ext uri="{FF2B5EF4-FFF2-40B4-BE49-F238E27FC236}">
              <a16:creationId xmlns:a16="http://schemas.microsoft.com/office/drawing/2014/main" id="{FE374FD7-A4B2-4A62-8532-052745F60AB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3" name="正方形/長方形 92">
          <a:extLst>
            <a:ext uri="{FF2B5EF4-FFF2-40B4-BE49-F238E27FC236}">
              <a16:creationId xmlns:a16="http://schemas.microsoft.com/office/drawing/2014/main" id="{14DDEEA7-E541-4B8C-B6E8-A3EC69F25A9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4" name="正方形/長方形 93">
          <a:extLst>
            <a:ext uri="{FF2B5EF4-FFF2-40B4-BE49-F238E27FC236}">
              <a16:creationId xmlns:a16="http://schemas.microsoft.com/office/drawing/2014/main" id="{A38C54D0-ADAD-4E79-B7BC-AF8A47EC78F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5" name="正方形/長方形 94">
          <a:extLst>
            <a:ext uri="{FF2B5EF4-FFF2-40B4-BE49-F238E27FC236}">
              <a16:creationId xmlns:a16="http://schemas.microsoft.com/office/drawing/2014/main" id="{F5D121F2-6D19-49A1-B64D-7C88A2B7171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6" name="正方形/長方形 95">
          <a:extLst>
            <a:ext uri="{FF2B5EF4-FFF2-40B4-BE49-F238E27FC236}">
              <a16:creationId xmlns:a16="http://schemas.microsoft.com/office/drawing/2014/main" id="{55C1C838-9CCB-4FED-B187-94228695F46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7" name="正方形/長方形 96">
          <a:extLst>
            <a:ext uri="{FF2B5EF4-FFF2-40B4-BE49-F238E27FC236}">
              <a16:creationId xmlns:a16="http://schemas.microsoft.com/office/drawing/2014/main" id="{E26F5CE7-2CAD-42E6-810B-4D4359C3DB7C}"/>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8" name="正方形/長方形 97">
          <a:extLst>
            <a:ext uri="{FF2B5EF4-FFF2-40B4-BE49-F238E27FC236}">
              <a16:creationId xmlns:a16="http://schemas.microsoft.com/office/drawing/2014/main" id="{ABFE7953-7BB6-4D29-AFBD-D72E50FCC758}"/>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99" name="テキスト ボックス 98">
          <a:extLst>
            <a:ext uri="{FF2B5EF4-FFF2-40B4-BE49-F238E27FC236}">
              <a16:creationId xmlns:a16="http://schemas.microsoft.com/office/drawing/2014/main" id="{DD2881E2-3D40-4B9F-A1DA-F464F600A588}"/>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2B01A60-0031-49FB-ADB3-03772CBBBF7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8FDF188B-4725-47D9-A81C-855218DE9111}"/>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textlink="">
      <xdr:nvSpPr>
        <xdr:cNvPr id="102" name="テキスト ボックス 101">
          <a:extLst>
            <a:ext uri="{FF2B5EF4-FFF2-40B4-BE49-F238E27FC236}">
              <a16:creationId xmlns:a16="http://schemas.microsoft.com/office/drawing/2014/main" id="{85EA8F13-1457-4BB1-B310-55AAB39C5D70}"/>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EB2E1BF-E3A1-4BB0-9FCF-FC34EA11FB66}"/>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textlink="">
      <xdr:nvSpPr>
        <xdr:cNvPr id="104" name="テキスト ボックス 103">
          <a:extLst>
            <a:ext uri="{FF2B5EF4-FFF2-40B4-BE49-F238E27FC236}">
              <a16:creationId xmlns:a16="http://schemas.microsoft.com/office/drawing/2014/main" id="{6F84D389-3694-4D8C-B21B-A812C05DE6E4}"/>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8727B3B-8447-4DC1-BE3F-7F8815BC593B}"/>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textlink="">
      <xdr:nvSpPr>
        <xdr:cNvPr id="106" name="テキスト ボックス 105">
          <a:extLst>
            <a:ext uri="{FF2B5EF4-FFF2-40B4-BE49-F238E27FC236}">
              <a16:creationId xmlns:a16="http://schemas.microsoft.com/office/drawing/2014/main" id="{86BBB26A-6799-49E4-A790-D87D15191142}"/>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503EF51-C6F1-4406-B69B-CDB69FEAE6C4}"/>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textlink="">
      <xdr:nvSpPr>
        <xdr:cNvPr id="108" name="テキスト ボックス 107">
          <a:extLst>
            <a:ext uri="{FF2B5EF4-FFF2-40B4-BE49-F238E27FC236}">
              <a16:creationId xmlns:a16="http://schemas.microsoft.com/office/drawing/2014/main" id="{827643D7-2C09-4414-A642-C1348B457B65}"/>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7CD4191-8072-423E-8EA1-07BA6AE0858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0" name="テキスト ボックス 109">
          <a:extLst>
            <a:ext uri="{FF2B5EF4-FFF2-40B4-BE49-F238E27FC236}">
              <a16:creationId xmlns:a16="http://schemas.microsoft.com/office/drawing/2014/main" id="{708400D9-F473-4158-B12F-B635D7AA7CBE}"/>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図書館】&#10;一人当たり面積グラフ枠">
          <a:extLst>
            <a:ext uri="{FF2B5EF4-FFF2-40B4-BE49-F238E27FC236}">
              <a16:creationId xmlns:a16="http://schemas.microsoft.com/office/drawing/2014/main" id="{8D7D5F5C-598F-4341-969A-7F2FA150BBDC}"/>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9EAE5F1F-FA18-462B-896E-FA86E1B4C8EA}"/>
            </a:ext>
          </a:extLst>
        </xdr:cNvPr>
        <xdr:cNvCxnSpPr/>
      </xdr:nvCxnSpPr>
      <xdr:spPr>
        <a:xfrm flipV="1">
          <a:off x="9429115" y="5518023"/>
          <a:ext cx="0" cy="120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textlink="">
      <xdr:nvSpPr>
        <xdr:cNvPr id="113" name="【図書館】&#10;一人当たり面積最小値テキスト">
          <a:extLst>
            <a:ext uri="{FF2B5EF4-FFF2-40B4-BE49-F238E27FC236}">
              <a16:creationId xmlns:a16="http://schemas.microsoft.com/office/drawing/2014/main" id="{20B6CD91-3C7B-4344-9B1F-55C6AD8314DF}"/>
            </a:ext>
          </a:extLst>
        </xdr:cNvPr>
        <xdr:cNvSpPr txBox="1"/>
      </xdr:nvSpPr>
      <xdr:spPr>
        <a:xfrm>
          <a:off x="9467850"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EA7CFD8E-B782-4F53-A9F2-BDA1DBD80938}"/>
            </a:ext>
          </a:extLst>
        </xdr:cNvPr>
        <xdr:cNvCxnSpPr/>
      </xdr:nvCxnSpPr>
      <xdr:spPr>
        <a:xfrm>
          <a:off x="9363075" y="67269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textlink="">
      <xdr:nvSpPr>
        <xdr:cNvPr id="115" name="【図書館】&#10;一人当たり面積最大値テキスト">
          <a:extLst>
            <a:ext uri="{FF2B5EF4-FFF2-40B4-BE49-F238E27FC236}">
              <a16:creationId xmlns:a16="http://schemas.microsoft.com/office/drawing/2014/main" id="{DCA18DA2-3467-4694-B3C2-B81046EF3938}"/>
            </a:ext>
          </a:extLst>
        </xdr:cNvPr>
        <xdr:cNvSpPr txBox="1"/>
      </xdr:nvSpPr>
      <xdr:spPr>
        <a:xfrm>
          <a:off x="9467850" y="53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9F10064C-28B5-4F4E-89C1-97877D7CFBF1}"/>
            </a:ext>
          </a:extLst>
        </xdr:cNvPr>
        <xdr:cNvCxnSpPr/>
      </xdr:nvCxnSpPr>
      <xdr:spPr>
        <a:xfrm>
          <a:off x="9363075" y="55180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textlink="">
      <xdr:nvSpPr>
        <xdr:cNvPr id="117" name="【図書館】&#10;一人当たり面積平均値テキスト">
          <a:extLst>
            <a:ext uri="{FF2B5EF4-FFF2-40B4-BE49-F238E27FC236}">
              <a16:creationId xmlns:a16="http://schemas.microsoft.com/office/drawing/2014/main" id="{EE08D162-ABD5-4252-89CA-3F0C3F0D97E3}"/>
            </a:ext>
          </a:extLst>
        </xdr:cNvPr>
        <xdr:cNvSpPr txBox="1"/>
      </xdr:nvSpPr>
      <xdr:spPr>
        <a:xfrm>
          <a:off x="9467850" y="6175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textlink="">
      <xdr:nvSpPr>
        <xdr:cNvPr id="118" name="フローチャート: 判断 117">
          <a:extLst>
            <a:ext uri="{FF2B5EF4-FFF2-40B4-BE49-F238E27FC236}">
              <a16:creationId xmlns:a16="http://schemas.microsoft.com/office/drawing/2014/main" id="{14FD2C42-E411-406F-9346-8D6F8C3C60B8}"/>
            </a:ext>
          </a:extLst>
        </xdr:cNvPr>
        <xdr:cNvSpPr/>
      </xdr:nvSpPr>
      <xdr:spPr>
        <a:xfrm>
          <a:off x="9401175" y="63238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textlink="">
      <xdr:nvSpPr>
        <xdr:cNvPr id="119" name="フローチャート: 判断 118">
          <a:extLst>
            <a:ext uri="{FF2B5EF4-FFF2-40B4-BE49-F238E27FC236}">
              <a16:creationId xmlns:a16="http://schemas.microsoft.com/office/drawing/2014/main" id="{97CB2125-0284-404F-879C-508441ADA4A7}"/>
            </a:ext>
          </a:extLst>
        </xdr:cNvPr>
        <xdr:cNvSpPr/>
      </xdr:nvSpPr>
      <xdr:spPr>
        <a:xfrm>
          <a:off x="8639175" y="6322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textlink="">
      <xdr:nvSpPr>
        <xdr:cNvPr id="120" name="フローチャート: 判断 119">
          <a:extLst>
            <a:ext uri="{FF2B5EF4-FFF2-40B4-BE49-F238E27FC236}">
              <a16:creationId xmlns:a16="http://schemas.microsoft.com/office/drawing/2014/main" id="{1D2ADA20-33DB-467F-9684-5B279F40B65F}"/>
            </a:ext>
          </a:extLst>
        </xdr:cNvPr>
        <xdr:cNvSpPr/>
      </xdr:nvSpPr>
      <xdr:spPr>
        <a:xfrm>
          <a:off x="7839075" y="63238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textlink="">
      <xdr:nvSpPr>
        <xdr:cNvPr id="121" name="フローチャート: 判断 120">
          <a:extLst>
            <a:ext uri="{FF2B5EF4-FFF2-40B4-BE49-F238E27FC236}">
              <a16:creationId xmlns:a16="http://schemas.microsoft.com/office/drawing/2014/main" id="{396AB7F8-6304-46C9-8EF9-89E11AC58D9D}"/>
            </a:ext>
          </a:extLst>
        </xdr:cNvPr>
        <xdr:cNvSpPr/>
      </xdr:nvSpPr>
      <xdr:spPr>
        <a:xfrm>
          <a:off x="7029450" y="62854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textlink="">
      <xdr:nvSpPr>
        <xdr:cNvPr id="122" name="フローチャート: 判断 121">
          <a:extLst>
            <a:ext uri="{FF2B5EF4-FFF2-40B4-BE49-F238E27FC236}">
              <a16:creationId xmlns:a16="http://schemas.microsoft.com/office/drawing/2014/main" id="{408263D0-27EB-4281-ABF1-205FA2DD6794}"/>
            </a:ext>
          </a:extLst>
        </xdr:cNvPr>
        <xdr:cNvSpPr/>
      </xdr:nvSpPr>
      <xdr:spPr>
        <a:xfrm>
          <a:off x="6238875" y="629780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id="{E6D5263C-D8EC-46D2-BE8F-7DB9E7D105B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id="{0376C47D-CF72-4150-9F94-288D32B4E8F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id="{79F759D7-A3CC-4203-8981-C493D143EAFF}"/>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id="{7AF60BBD-7B32-4EED-BE77-D88EE5D607B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0C8A319F-1FFF-46E8-89BC-1965217FE3B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textlink="">
      <xdr:nvSpPr>
        <xdr:cNvPr id="128" name="楕円 127">
          <a:extLst>
            <a:ext uri="{FF2B5EF4-FFF2-40B4-BE49-F238E27FC236}">
              <a16:creationId xmlns:a16="http://schemas.microsoft.com/office/drawing/2014/main" id="{B9A10B2E-CA7E-46DC-873A-2C43B9AA145A}"/>
            </a:ext>
          </a:extLst>
        </xdr:cNvPr>
        <xdr:cNvSpPr/>
      </xdr:nvSpPr>
      <xdr:spPr>
        <a:xfrm>
          <a:off x="9401175" y="646976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120413</xdr:rowOff>
    </xdr:from>
    <xdr:ext cx="469744" cy="259045"/>
    <xdr:sp textlink="">
      <xdr:nvSpPr>
        <xdr:cNvPr id="129" name="【図書館】&#10;一人当たり面積該当値テキスト">
          <a:extLst>
            <a:ext uri="{FF2B5EF4-FFF2-40B4-BE49-F238E27FC236}">
              <a16:creationId xmlns:a16="http://schemas.microsoft.com/office/drawing/2014/main" id="{B34BEFEA-AACC-4FAB-93CD-5B5E92E44647}"/>
            </a:ext>
          </a:extLst>
        </xdr:cNvPr>
        <xdr:cNvSpPr txBox="1"/>
      </xdr:nvSpPr>
      <xdr:spPr>
        <a:xfrm>
          <a:off x="9467850" y="644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textlink="">
      <xdr:nvSpPr>
        <xdr:cNvPr id="130" name="楕円 129">
          <a:extLst>
            <a:ext uri="{FF2B5EF4-FFF2-40B4-BE49-F238E27FC236}">
              <a16:creationId xmlns:a16="http://schemas.microsoft.com/office/drawing/2014/main" id="{40B886D5-5C7B-43CF-8BAB-C5EA1338E7BC}"/>
            </a:ext>
          </a:extLst>
        </xdr:cNvPr>
        <xdr:cNvSpPr/>
      </xdr:nvSpPr>
      <xdr:spPr>
        <a:xfrm>
          <a:off x="8639175" y="6475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21336</xdr:rowOff>
    </xdr:from>
    <xdr:to>
      <xdr:col>55</xdr:col>
      <xdr:colOff>0</xdr:colOff>
      <xdr:row>40</xdr:row>
      <xdr:rowOff>30480</xdr:rowOff>
    </xdr:to>
    <xdr:cxnSp macro="">
      <xdr:nvCxnSpPr>
        <xdr:cNvPr id="131" name="直線コネクタ 130">
          <a:extLst>
            <a:ext uri="{FF2B5EF4-FFF2-40B4-BE49-F238E27FC236}">
              <a16:creationId xmlns:a16="http://schemas.microsoft.com/office/drawing/2014/main" id="{351E8174-D10A-477E-985A-87737247EB5B}"/>
            </a:ext>
          </a:extLst>
        </xdr:cNvPr>
        <xdr:cNvCxnSpPr/>
      </xdr:nvCxnSpPr>
      <xdr:spPr>
        <a:xfrm flipV="1">
          <a:off x="8686800" y="6507861"/>
          <a:ext cx="74295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155702</xdr:rowOff>
    </xdr:from>
    <xdr:to>
      <xdr:col>46</xdr:col>
      <xdr:colOff>38100</xdr:colOff>
      <xdr:row>40</xdr:row>
      <xdr:rowOff>85852</xdr:rowOff>
    </xdr:to>
    <xdr:sp textlink="">
      <xdr:nvSpPr>
        <xdr:cNvPr id="132" name="楕円 131">
          <a:extLst>
            <a:ext uri="{FF2B5EF4-FFF2-40B4-BE49-F238E27FC236}">
              <a16:creationId xmlns:a16="http://schemas.microsoft.com/office/drawing/2014/main" id="{4DE64D1D-646C-4889-AC0C-2D3F78CCF987}"/>
            </a:ext>
          </a:extLst>
        </xdr:cNvPr>
        <xdr:cNvSpPr/>
      </xdr:nvSpPr>
      <xdr:spPr>
        <a:xfrm>
          <a:off x="7839075" y="64834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35052</xdr:rowOff>
    </xdr:to>
    <xdr:cxnSp macro="">
      <xdr:nvCxnSpPr>
        <xdr:cNvPr id="133" name="直線コネクタ 132">
          <a:extLst>
            <a:ext uri="{FF2B5EF4-FFF2-40B4-BE49-F238E27FC236}">
              <a16:creationId xmlns:a16="http://schemas.microsoft.com/office/drawing/2014/main" id="{22C0114A-F422-40BD-A901-EBDD2D7A97A6}"/>
            </a:ext>
          </a:extLst>
        </xdr:cNvPr>
        <xdr:cNvCxnSpPr/>
      </xdr:nvCxnSpPr>
      <xdr:spPr>
        <a:xfrm flipV="1">
          <a:off x="7886700" y="6513830"/>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160274</xdr:rowOff>
    </xdr:from>
    <xdr:to>
      <xdr:col>41</xdr:col>
      <xdr:colOff>101600</xdr:colOff>
      <xdr:row>40</xdr:row>
      <xdr:rowOff>90424</xdr:rowOff>
    </xdr:to>
    <xdr:sp textlink="">
      <xdr:nvSpPr>
        <xdr:cNvPr id="134" name="楕円 133">
          <a:extLst>
            <a:ext uri="{FF2B5EF4-FFF2-40B4-BE49-F238E27FC236}">
              <a16:creationId xmlns:a16="http://schemas.microsoft.com/office/drawing/2014/main" id="{34BAD56C-4327-4DB6-B99A-E02914A09301}"/>
            </a:ext>
          </a:extLst>
        </xdr:cNvPr>
        <xdr:cNvSpPr/>
      </xdr:nvSpPr>
      <xdr:spPr>
        <a:xfrm>
          <a:off x="7029450" y="648804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35052</xdr:rowOff>
    </xdr:from>
    <xdr:to>
      <xdr:col>45</xdr:col>
      <xdr:colOff>177800</xdr:colOff>
      <xdr:row>40</xdr:row>
      <xdr:rowOff>39624</xdr:rowOff>
    </xdr:to>
    <xdr:cxnSp macro="">
      <xdr:nvCxnSpPr>
        <xdr:cNvPr id="135" name="直線コネクタ 134">
          <a:extLst>
            <a:ext uri="{FF2B5EF4-FFF2-40B4-BE49-F238E27FC236}">
              <a16:creationId xmlns:a16="http://schemas.microsoft.com/office/drawing/2014/main" id="{61228D07-C44E-4943-AEE5-11BF2E4D1A01}"/>
            </a:ext>
          </a:extLst>
        </xdr:cNvPr>
        <xdr:cNvCxnSpPr/>
      </xdr:nvCxnSpPr>
      <xdr:spPr>
        <a:xfrm flipV="1">
          <a:off x="7077075" y="6521577"/>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164846</xdr:rowOff>
    </xdr:from>
    <xdr:to>
      <xdr:col>36</xdr:col>
      <xdr:colOff>165100</xdr:colOff>
      <xdr:row>40</xdr:row>
      <xdr:rowOff>94996</xdr:rowOff>
    </xdr:to>
    <xdr:sp textlink="">
      <xdr:nvSpPr>
        <xdr:cNvPr id="136" name="楕円 135">
          <a:extLst>
            <a:ext uri="{FF2B5EF4-FFF2-40B4-BE49-F238E27FC236}">
              <a16:creationId xmlns:a16="http://schemas.microsoft.com/office/drawing/2014/main" id="{82743C72-0E4A-4E06-9F07-430AEFB02C73}"/>
            </a:ext>
          </a:extLst>
        </xdr:cNvPr>
        <xdr:cNvSpPr/>
      </xdr:nvSpPr>
      <xdr:spPr>
        <a:xfrm>
          <a:off x="6238875" y="64862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39624</xdr:rowOff>
    </xdr:from>
    <xdr:to>
      <xdr:col>41</xdr:col>
      <xdr:colOff>50800</xdr:colOff>
      <xdr:row>40</xdr:row>
      <xdr:rowOff>44196</xdr:rowOff>
    </xdr:to>
    <xdr:cxnSp macro="">
      <xdr:nvCxnSpPr>
        <xdr:cNvPr id="137" name="直線コネクタ 136">
          <a:extLst>
            <a:ext uri="{FF2B5EF4-FFF2-40B4-BE49-F238E27FC236}">
              <a16:creationId xmlns:a16="http://schemas.microsoft.com/office/drawing/2014/main" id="{E1A155EB-9ED5-468E-9090-ECCBB1D2FE14}"/>
            </a:ext>
          </a:extLst>
        </xdr:cNvPr>
        <xdr:cNvCxnSpPr/>
      </xdr:nvCxnSpPr>
      <xdr:spPr>
        <a:xfrm flipV="1">
          <a:off x="6286500" y="6526149"/>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textlink="">
      <xdr:nvSpPr>
        <xdr:cNvPr id="138" name="n_1aveValue【図書館】&#10;一人当たり面積">
          <a:extLst>
            <a:ext uri="{FF2B5EF4-FFF2-40B4-BE49-F238E27FC236}">
              <a16:creationId xmlns:a16="http://schemas.microsoft.com/office/drawing/2014/main" id="{F5B87777-377C-4688-96B8-283C717BB0D0}"/>
            </a:ext>
          </a:extLst>
        </xdr:cNvPr>
        <xdr:cNvSpPr txBox="1"/>
      </xdr:nvSpPr>
      <xdr:spPr>
        <a:xfrm>
          <a:off x="8458277"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textlink="">
      <xdr:nvSpPr>
        <xdr:cNvPr id="139" name="n_2aveValue【図書館】&#10;一人当たり面積">
          <a:extLst>
            <a:ext uri="{FF2B5EF4-FFF2-40B4-BE49-F238E27FC236}">
              <a16:creationId xmlns:a16="http://schemas.microsoft.com/office/drawing/2014/main" id="{AF2BFAA9-E2A8-46AB-9416-83738AA56DB5}"/>
            </a:ext>
          </a:extLst>
        </xdr:cNvPr>
        <xdr:cNvSpPr txBox="1"/>
      </xdr:nvSpPr>
      <xdr:spPr>
        <a:xfrm>
          <a:off x="7677227"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textlink="">
      <xdr:nvSpPr>
        <xdr:cNvPr id="140" name="n_3aveValue【図書館】&#10;一人当たり面積">
          <a:extLst>
            <a:ext uri="{FF2B5EF4-FFF2-40B4-BE49-F238E27FC236}">
              <a16:creationId xmlns:a16="http://schemas.microsoft.com/office/drawing/2014/main" id="{21DF79F1-8809-48E7-9919-FB98D6D8E060}"/>
            </a:ext>
          </a:extLst>
        </xdr:cNvPr>
        <xdr:cNvSpPr txBox="1"/>
      </xdr:nvSpPr>
      <xdr:spPr>
        <a:xfrm>
          <a:off x="6867602" y="607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textlink="">
      <xdr:nvSpPr>
        <xdr:cNvPr id="141" name="n_4aveValue【図書館】&#10;一人当たり面積">
          <a:extLst>
            <a:ext uri="{FF2B5EF4-FFF2-40B4-BE49-F238E27FC236}">
              <a16:creationId xmlns:a16="http://schemas.microsoft.com/office/drawing/2014/main" id="{1B493F50-97D5-4A07-A678-C58D1F0E7100}"/>
            </a:ext>
          </a:extLst>
        </xdr:cNvPr>
        <xdr:cNvSpPr txBox="1"/>
      </xdr:nvSpPr>
      <xdr:spPr>
        <a:xfrm>
          <a:off x="6067502" y="608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textlink="">
      <xdr:nvSpPr>
        <xdr:cNvPr id="142" name="n_1mainValue【図書館】&#10;一人当たり面積">
          <a:extLst>
            <a:ext uri="{FF2B5EF4-FFF2-40B4-BE49-F238E27FC236}">
              <a16:creationId xmlns:a16="http://schemas.microsoft.com/office/drawing/2014/main" id="{B76AE109-8707-4309-8CA7-A3FFB07149FA}"/>
            </a:ext>
          </a:extLst>
        </xdr:cNvPr>
        <xdr:cNvSpPr txBox="1"/>
      </xdr:nvSpPr>
      <xdr:spPr>
        <a:xfrm>
          <a:off x="845827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76979</xdr:rowOff>
    </xdr:from>
    <xdr:ext cx="469744" cy="259045"/>
    <xdr:sp textlink="">
      <xdr:nvSpPr>
        <xdr:cNvPr id="143" name="n_2mainValue【図書館】&#10;一人当たり面積">
          <a:extLst>
            <a:ext uri="{FF2B5EF4-FFF2-40B4-BE49-F238E27FC236}">
              <a16:creationId xmlns:a16="http://schemas.microsoft.com/office/drawing/2014/main" id="{5B44C207-2D76-40FB-AFE7-D928636F5205}"/>
            </a:ext>
          </a:extLst>
        </xdr:cNvPr>
        <xdr:cNvSpPr txBox="1"/>
      </xdr:nvSpPr>
      <xdr:spPr>
        <a:xfrm>
          <a:off x="7677227" y="656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81551</xdr:rowOff>
    </xdr:from>
    <xdr:ext cx="469744" cy="259045"/>
    <xdr:sp textlink="">
      <xdr:nvSpPr>
        <xdr:cNvPr id="144" name="n_3mainValue【図書館】&#10;一人当たり面積">
          <a:extLst>
            <a:ext uri="{FF2B5EF4-FFF2-40B4-BE49-F238E27FC236}">
              <a16:creationId xmlns:a16="http://schemas.microsoft.com/office/drawing/2014/main" id="{6B5BEA3C-FEA4-4974-B042-766DC5662943}"/>
            </a:ext>
          </a:extLst>
        </xdr:cNvPr>
        <xdr:cNvSpPr txBox="1"/>
      </xdr:nvSpPr>
      <xdr:spPr>
        <a:xfrm>
          <a:off x="6867602" y="657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textlink="">
      <xdr:nvSpPr>
        <xdr:cNvPr id="145" name="n_4mainValue【図書館】&#10;一人当たり面積">
          <a:extLst>
            <a:ext uri="{FF2B5EF4-FFF2-40B4-BE49-F238E27FC236}">
              <a16:creationId xmlns:a16="http://schemas.microsoft.com/office/drawing/2014/main" id="{F37E34F4-E458-49D6-9FFA-59BFD65ECEBC}"/>
            </a:ext>
          </a:extLst>
        </xdr:cNvPr>
        <xdr:cNvSpPr txBox="1"/>
      </xdr:nvSpPr>
      <xdr:spPr>
        <a:xfrm>
          <a:off x="6067502"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id="{60CC01EC-EE12-406A-B2B1-637F7B3250A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id="{BE6B8FAB-0580-4B51-A485-D8425BA36B30}"/>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id="{15A8AADE-518B-411E-902B-0489BC711984}"/>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id="{730DCD64-73F1-4B2A-9462-C1F0B67B415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id="{6F97197C-6BA1-4107-9BBD-2592CDB7BD5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id="{80A683AF-C3D3-463C-96E2-0720EFE6F2C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id="{53973755-CE59-482C-953A-55EFA8F1BC2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id="{5A157253-985C-401A-8E2B-DA703CE8C9C8}"/>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id="{ABC85047-59DD-4A48-8386-794EE9921EB1}"/>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0F49E18-D710-49A4-810F-7BB3297A6CE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id="{C0BEC932-AECB-44AD-83A1-5407153D5E4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B44C7B6-6B3D-43F3-A70B-2FDF3183370B}"/>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textlink="">
      <xdr:nvSpPr>
        <xdr:cNvPr id="158" name="テキスト ボックス 157">
          <a:extLst>
            <a:ext uri="{FF2B5EF4-FFF2-40B4-BE49-F238E27FC236}">
              <a16:creationId xmlns:a16="http://schemas.microsoft.com/office/drawing/2014/main" id="{F7CCDEFA-1658-4F2C-99C2-4F12BBFDB199}"/>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FAEE05F6-4032-4037-A584-E502D87672D8}"/>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textlink="">
      <xdr:nvSpPr>
        <xdr:cNvPr id="160" name="テキスト ボックス 159">
          <a:extLst>
            <a:ext uri="{FF2B5EF4-FFF2-40B4-BE49-F238E27FC236}">
              <a16:creationId xmlns:a16="http://schemas.microsoft.com/office/drawing/2014/main" id="{952E54FF-F2DF-42EC-8986-AAA8084EDDD9}"/>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EAEBC3A8-ED83-4916-9A7C-6A36B7258886}"/>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textlink="">
      <xdr:nvSpPr>
        <xdr:cNvPr id="162" name="テキスト ボックス 161">
          <a:extLst>
            <a:ext uri="{FF2B5EF4-FFF2-40B4-BE49-F238E27FC236}">
              <a16:creationId xmlns:a16="http://schemas.microsoft.com/office/drawing/2014/main" id="{B9171D4A-79AF-42BF-A59F-08A7D692776C}"/>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C96BDD5-C586-4234-954B-71D94FE723BB}"/>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textlink="">
      <xdr:nvSpPr>
        <xdr:cNvPr id="164" name="テキスト ボックス 163">
          <a:extLst>
            <a:ext uri="{FF2B5EF4-FFF2-40B4-BE49-F238E27FC236}">
              <a16:creationId xmlns:a16="http://schemas.microsoft.com/office/drawing/2014/main" id="{EED4685E-037F-4890-8F2D-63BF6489D822}"/>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9E12004-DBB3-499A-94AF-050C99DCBBAB}"/>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textlink="">
      <xdr:nvSpPr>
        <xdr:cNvPr id="166" name="テキスト ボックス 165">
          <a:extLst>
            <a:ext uri="{FF2B5EF4-FFF2-40B4-BE49-F238E27FC236}">
              <a16:creationId xmlns:a16="http://schemas.microsoft.com/office/drawing/2014/main" id="{068F7C8B-8025-47C7-8E0B-DA4A2CAC6EF2}"/>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3026770-3478-4BC0-9CA2-D41B80FFB477}"/>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textlink="">
      <xdr:nvSpPr>
        <xdr:cNvPr id="168" name="テキスト ボックス 167">
          <a:extLst>
            <a:ext uri="{FF2B5EF4-FFF2-40B4-BE49-F238E27FC236}">
              <a16:creationId xmlns:a16="http://schemas.microsoft.com/office/drawing/2014/main" id="{38B796DA-A023-4335-A1D8-EA67F09BEE18}"/>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A43731D-2873-416C-B05B-29E1C6265C2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textlink="">
      <xdr:nvSpPr>
        <xdr:cNvPr id="170" name="【体育館・プール】&#10;有形固定資産減価償却率グラフ枠">
          <a:extLst>
            <a:ext uri="{FF2B5EF4-FFF2-40B4-BE49-F238E27FC236}">
              <a16:creationId xmlns:a16="http://schemas.microsoft.com/office/drawing/2014/main" id="{B4E0C749-54DB-4993-9435-9875363AE23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C0ECC08E-FBA0-4F83-80A2-E7634473992D}"/>
            </a:ext>
          </a:extLst>
        </xdr:cNvPr>
        <xdr:cNvCxnSpPr/>
      </xdr:nvCxnSpPr>
      <xdr:spPr>
        <a:xfrm flipV="1">
          <a:off x="4180840" y="9165409"/>
          <a:ext cx="0" cy="133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textlink="">
      <xdr:nvSpPr>
        <xdr:cNvPr id="172" name="【体育館・プール】&#10;有形固定資産減価償却率最小値テキスト">
          <a:extLst>
            <a:ext uri="{FF2B5EF4-FFF2-40B4-BE49-F238E27FC236}">
              <a16:creationId xmlns:a16="http://schemas.microsoft.com/office/drawing/2014/main" id="{CD082343-9CA4-4E57-B270-4ED0A57DC4D2}"/>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8174EB41-915B-4D0A-9480-E60DF9C94E60}"/>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textlink="">
      <xdr:nvSpPr>
        <xdr:cNvPr id="174" name="【体育館・プール】&#10;有形固定資産減価償却率最大値テキスト">
          <a:extLst>
            <a:ext uri="{FF2B5EF4-FFF2-40B4-BE49-F238E27FC236}">
              <a16:creationId xmlns:a16="http://schemas.microsoft.com/office/drawing/2014/main" id="{77E23536-A146-4837-9703-C893C7AC06B6}"/>
            </a:ext>
          </a:extLst>
        </xdr:cNvPr>
        <xdr:cNvSpPr txBox="1"/>
      </xdr:nvSpPr>
      <xdr:spPr>
        <a:xfrm>
          <a:off x="4219575" y="89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BAD287B6-5458-42E7-BA76-94D7ABBEBA89}"/>
            </a:ext>
          </a:extLst>
        </xdr:cNvPr>
        <xdr:cNvCxnSpPr/>
      </xdr:nvCxnSpPr>
      <xdr:spPr>
        <a:xfrm>
          <a:off x="4105275" y="91654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textlink="">
      <xdr:nvSpPr>
        <xdr:cNvPr id="176" name="【体育館・プール】&#10;有形固定資産減価償却率平均値テキスト">
          <a:extLst>
            <a:ext uri="{FF2B5EF4-FFF2-40B4-BE49-F238E27FC236}">
              <a16:creationId xmlns:a16="http://schemas.microsoft.com/office/drawing/2014/main" id="{76A988B3-66F0-493F-962A-E2E0E67D9F8A}"/>
            </a:ext>
          </a:extLst>
        </xdr:cNvPr>
        <xdr:cNvSpPr txBox="1"/>
      </xdr:nvSpPr>
      <xdr:spPr>
        <a:xfrm>
          <a:off x="4219575" y="9817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textlink="">
      <xdr:nvSpPr>
        <xdr:cNvPr id="177" name="フローチャート: 判断 176">
          <a:extLst>
            <a:ext uri="{FF2B5EF4-FFF2-40B4-BE49-F238E27FC236}">
              <a16:creationId xmlns:a16="http://schemas.microsoft.com/office/drawing/2014/main" id="{9D6AF1F4-EF5A-427F-86F9-F251A69C9298}"/>
            </a:ext>
          </a:extLst>
        </xdr:cNvPr>
        <xdr:cNvSpPr/>
      </xdr:nvSpPr>
      <xdr:spPr>
        <a:xfrm>
          <a:off x="4124325" y="99538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textlink="">
      <xdr:nvSpPr>
        <xdr:cNvPr id="178" name="フローチャート: 判断 177">
          <a:extLst>
            <a:ext uri="{FF2B5EF4-FFF2-40B4-BE49-F238E27FC236}">
              <a16:creationId xmlns:a16="http://schemas.microsoft.com/office/drawing/2014/main" id="{C5756F5C-45AC-4342-BE17-BEE65772922A}"/>
            </a:ext>
          </a:extLst>
        </xdr:cNvPr>
        <xdr:cNvSpPr/>
      </xdr:nvSpPr>
      <xdr:spPr>
        <a:xfrm>
          <a:off x="3381375" y="100600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textlink="">
      <xdr:nvSpPr>
        <xdr:cNvPr id="179" name="フローチャート: 判断 178">
          <a:extLst>
            <a:ext uri="{FF2B5EF4-FFF2-40B4-BE49-F238E27FC236}">
              <a16:creationId xmlns:a16="http://schemas.microsoft.com/office/drawing/2014/main" id="{DE3688A2-FD64-4BEE-8ABD-0C0BC68A0F0E}"/>
            </a:ext>
          </a:extLst>
        </xdr:cNvPr>
        <xdr:cNvSpPr/>
      </xdr:nvSpPr>
      <xdr:spPr>
        <a:xfrm>
          <a:off x="2571750" y="100499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textlink="">
      <xdr:nvSpPr>
        <xdr:cNvPr id="180" name="フローチャート: 判断 179">
          <a:extLst>
            <a:ext uri="{FF2B5EF4-FFF2-40B4-BE49-F238E27FC236}">
              <a16:creationId xmlns:a16="http://schemas.microsoft.com/office/drawing/2014/main" id="{852D0981-259A-43D7-A87E-8C82C5F7BA5D}"/>
            </a:ext>
          </a:extLst>
        </xdr:cNvPr>
        <xdr:cNvSpPr/>
      </xdr:nvSpPr>
      <xdr:spPr>
        <a:xfrm>
          <a:off x="1781175" y="10027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textlink="">
      <xdr:nvSpPr>
        <xdr:cNvPr id="181" name="フローチャート: 判断 180">
          <a:extLst>
            <a:ext uri="{FF2B5EF4-FFF2-40B4-BE49-F238E27FC236}">
              <a16:creationId xmlns:a16="http://schemas.microsoft.com/office/drawing/2014/main" id="{50766B9B-FC44-4B0E-9319-0DE9DE913C18}"/>
            </a:ext>
          </a:extLst>
        </xdr:cNvPr>
        <xdr:cNvSpPr/>
      </xdr:nvSpPr>
      <xdr:spPr>
        <a:xfrm>
          <a:off x="981075" y="99717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2" name="テキスト ボックス 181">
          <a:extLst>
            <a:ext uri="{FF2B5EF4-FFF2-40B4-BE49-F238E27FC236}">
              <a16:creationId xmlns:a16="http://schemas.microsoft.com/office/drawing/2014/main" id="{DAA28D95-07AD-4FCD-9758-68237AA1566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3" name="テキスト ボックス 182">
          <a:extLst>
            <a:ext uri="{FF2B5EF4-FFF2-40B4-BE49-F238E27FC236}">
              <a16:creationId xmlns:a16="http://schemas.microsoft.com/office/drawing/2014/main" id="{949C7653-EB6A-405D-9E50-288EDDC12D4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4" name="テキスト ボックス 183">
          <a:extLst>
            <a:ext uri="{FF2B5EF4-FFF2-40B4-BE49-F238E27FC236}">
              <a16:creationId xmlns:a16="http://schemas.microsoft.com/office/drawing/2014/main" id="{DFFEBF5D-D704-407B-AFE2-F792D61CEFA2}"/>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5" name="テキスト ボックス 184">
          <a:extLst>
            <a:ext uri="{FF2B5EF4-FFF2-40B4-BE49-F238E27FC236}">
              <a16:creationId xmlns:a16="http://schemas.microsoft.com/office/drawing/2014/main" id="{569BE31E-60CB-4EAE-8B46-90B918F80DD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6" name="テキスト ボックス 185">
          <a:extLst>
            <a:ext uri="{FF2B5EF4-FFF2-40B4-BE49-F238E27FC236}">
              <a16:creationId xmlns:a16="http://schemas.microsoft.com/office/drawing/2014/main" id="{5A99DE45-280C-40E2-AD1A-75216A5CF12D}"/>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84727</xdr:rowOff>
    </xdr:from>
    <xdr:to>
      <xdr:col>24</xdr:col>
      <xdr:colOff>114300</xdr:colOff>
      <xdr:row>64</xdr:row>
      <xdr:rowOff>14877</xdr:rowOff>
    </xdr:to>
    <xdr:sp textlink="">
      <xdr:nvSpPr>
        <xdr:cNvPr id="187" name="楕円 186">
          <a:extLst>
            <a:ext uri="{FF2B5EF4-FFF2-40B4-BE49-F238E27FC236}">
              <a16:creationId xmlns:a16="http://schemas.microsoft.com/office/drawing/2014/main" id="{C7CD332D-C545-46AB-BE81-5CB33C915B4D}"/>
            </a:ext>
          </a:extLst>
        </xdr:cNvPr>
        <xdr:cNvSpPr/>
      </xdr:nvSpPr>
      <xdr:spPr>
        <a:xfrm>
          <a:off x="4124325" y="102987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63154</xdr:rowOff>
    </xdr:from>
    <xdr:ext cx="405111" cy="259045"/>
    <xdr:sp textlink="">
      <xdr:nvSpPr>
        <xdr:cNvPr id="188" name="【体育館・プール】&#10;有形固定資産減価償却率該当値テキスト">
          <a:extLst>
            <a:ext uri="{FF2B5EF4-FFF2-40B4-BE49-F238E27FC236}">
              <a16:creationId xmlns:a16="http://schemas.microsoft.com/office/drawing/2014/main" id="{BACA5CA2-9138-4297-A2F0-A6DAEF2BECA6}"/>
            </a:ext>
          </a:extLst>
        </xdr:cNvPr>
        <xdr:cNvSpPr txBox="1"/>
      </xdr:nvSpPr>
      <xdr:spPr>
        <a:xfrm>
          <a:off x="4219575" y="10277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65133</xdr:rowOff>
    </xdr:from>
    <xdr:to>
      <xdr:col>20</xdr:col>
      <xdr:colOff>38100</xdr:colOff>
      <xdr:row>63</xdr:row>
      <xdr:rowOff>166733</xdr:rowOff>
    </xdr:to>
    <xdr:sp textlink="">
      <xdr:nvSpPr>
        <xdr:cNvPr id="189" name="楕円 188">
          <a:extLst>
            <a:ext uri="{FF2B5EF4-FFF2-40B4-BE49-F238E27FC236}">
              <a16:creationId xmlns:a16="http://schemas.microsoft.com/office/drawing/2014/main" id="{A9A65963-04CA-47E1-84F0-75A223E6F159}"/>
            </a:ext>
          </a:extLst>
        </xdr:cNvPr>
        <xdr:cNvSpPr/>
      </xdr:nvSpPr>
      <xdr:spPr>
        <a:xfrm>
          <a:off x="3381375" y="102791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115933</xdr:rowOff>
    </xdr:from>
    <xdr:to>
      <xdr:col>24</xdr:col>
      <xdr:colOff>63500</xdr:colOff>
      <xdr:row>63</xdr:row>
      <xdr:rowOff>135527</xdr:rowOff>
    </xdr:to>
    <xdr:cxnSp macro="">
      <xdr:nvCxnSpPr>
        <xdr:cNvPr id="190" name="直線コネクタ 189">
          <a:extLst>
            <a:ext uri="{FF2B5EF4-FFF2-40B4-BE49-F238E27FC236}">
              <a16:creationId xmlns:a16="http://schemas.microsoft.com/office/drawing/2014/main" id="{C3AF8DBB-8219-49D9-B142-ED578D16CCF7}"/>
            </a:ext>
          </a:extLst>
        </xdr:cNvPr>
        <xdr:cNvCxnSpPr/>
      </xdr:nvCxnSpPr>
      <xdr:spPr>
        <a:xfrm>
          <a:off x="3429000" y="10326733"/>
          <a:ext cx="7524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50437</xdr:rowOff>
    </xdr:from>
    <xdr:to>
      <xdr:col>15</xdr:col>
      <xdr:colOff>101600</xdr:colOff>
      <xdr:row>63</xdr:row>
      <xdr:rowOff>152037</xdr:rowOff>
    </xdr:to>
    <xdr:sp textlink="">
      <xdr:nvSpPr>
        <xdr:cNvPr id="191" name="楕円 190">
          <a:extLst>
            <a:ext uri="{FF2B5EF4-FFF2-40B4-BE49-F238E27FC236}">
              <a16:creationId xmlns:a16="http://schemas.microsoft.com/office/drawing/2014/main" id="{1089CE88-717B-4620-A6A5-6AEBFD6F84DB}"/>
            </a:ext>
          </a:extLst>
        </xdr:cNvPr>
        <xdr:cNvSpPr/>
      </xdr:nvSpPr>
      <xdr:spPr>
        <a:xfrm>
          <a:off x="2571750" y="102580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101237</xdr:rowOff>
    </xdr:from>
    <xdr:to>
      <xdr:col>19</xdr:col>
      <xdr:colOff>177800</xdr:colOff>
      <xdr:row>63</xdr:row>
      <xdr:rowOff>115933</xdr:rowOff>
    </xdr:to>
    <xdr:cxnSp macro="">
      <xdr:nvCxnSpPr>
        <xdr:cNvPr id="192" name="直線コネクタ 191">
          <a:extLst>
            <a:ext uri="{FF2B5EF4-FFF2-40B4-BE49-F238E27FC236}">
              <a16:creationId xmlns:a16="http://schemas.microsoft.com/office/drawing/2014/main" id="{981851FF-6AAC-4E6E-9B2E-872021AE2D9A}"/>
            </a:ext>
          </a:extLst>
        </xdr:cNvPr>
        <xdr:cNvCxnSpPr/>
      </xdr:nvCxnSpPr>
      <xdr:spPr>
        <a:xfrm>
          <a:off x="2619375" y="10315212"/>
          <a:ext cx="809625"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65133</xdr:rowOff>
    </xdr:from>
    <xdr:to>
      <xdr:col>10</xdr:col>
      <xdr:colOff>165100</xdr:colOff>
      <xdr:row>63</xdr:row>
      <xdr:rowOff>166733</xdr:rowOff>
    </xdr:to>
    <xdr:sp textlink="">
      <xdr:nvSpPr>
        <xdr:cNvPr id="193" name="楕円 192">
          <a:extLst>
            <a:ext uri="{FF2B5EF4-FFF2-40B4-BE49-F238E27FC236}">
              <a16:creationId xmlns:a16="http://schemas.microsoft.com/office/drawing/2014/main" id="{0EEAD50A-3695-4177-B634-622ED57F7D68}"/>
            </a:ext>
          </a:extLst>
        </xdr:cNvPr>
        <xdr:cNvSpPr/>
      </xdr:nvSpPr>
      <xdr:spPr>
        <a:xfrm>
          <a:off x="1781175" y="102791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101237</xdr:rowOff>
    </xdr:from>
    <xdr:to>
      <xdr:col>15</xdr:col>
      <xdr:colOff>50800</xdr:colOff>
      <xdr:row>63</xdr:row>
      <xdr:rowOff>115933</xdr:rowOff>
    </xdr:to>
    <xdr:cxnSp macro="">
      <xdr:nvCxnSpPr>
        <xdr:cNvPr id="194" name="直線コネクタ 193">
          <a:extLst>
            <a:ext uri="{FF2B5EF4-FFF2-40B4-BE49-F238E27FC236}">
              <a16:creationId xmlns:a16="http://schemas.microsoft.com/office/drawing/2014/main" id="{E40954CD-B7F7-482A-9706-28A693C08D6B}"/>
            </a:ext>
          </a:extLst>
        </xdr:cNvPr>
        <xdr:cNvCxnSpPr/>
      </xdr:nvCxnSpPr>
      <xdr:spPr>
        <a:xfrm flipV="1">
          <a:off x="1828800" y="10315212"/>
          <a:ext cx="790575"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47172</xdr:rowOff>
    </xdr:from>
    <xdr:to>
      <xdr:col>6</xdr:col>
      <xdr:colOff>38100</xdr:colOff>
      <xdr:row>63</xdr:row>
      <xdr:rowOff>148772</xdr:rowOff>
    </xdr:to>
    <xdr:sp textlink="">
      <xdr:nvSpPr>
        <xdr:cNvPr id="195" name="楕円 194">
          <a:extLst>
            <a:ext uri="{FF2B5EF4-FFF2-40B4-BE49-F238E27FC236}">
              <a16:creationId xmlns:a16="http://schemas.microsoft.com/office/drawing/2014/main" id="{F0C4AF14-767A-49C0-97C8-C7AA2CC9783F}"/>
            </a:ext>
          </a:extLst>
        </xdr:cNvPr>
        <xdr:cNvSpPr/>
      </xdr:nvSpPr>
      <xdr:spPr>
        <a:xfrm>
          <a:off x="981075" y="102611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97972</xdr:rowOff>
    </xdr:from>
    <xdr:to>
      <xdr:col>10</xdr:col>
      <xdr:colOff>114300</xdr:colOff>
      <xdr:row>63</xdr:row>
      <xdr:rowOff>115933</xdr:rowOff>
    </xdr:to>
    <xdr:cxnSp macro="">
      <xdr:nvCxnSpPr>
        <xdr:cNvPr id="196" name="直線コネクタ 195">
          <a:extLst>
            <a:ext uri="{FF2B5EF4-FFF2-40B4-BE49-F238E27FC236}">
              <a16:creationId xmlns:a16="http://schemas.microsoft.com/office/drawing/2014/main" id="{E4754457-1828-41B0-8BD8-0B6D5EB94327}"/>
            </a:ext>
          </a:extLst>
        </xdr:cNvPr>
        <xdr:cNvCxnSpPr/>
      </xdr:nvCxnSpPr>
      <xdr:spPr>
        <a:xfrm>
          <a:off x="1028700" y="10308772"/>
          <a:ext cx="8001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textlink="">
      <xdr:nvSpPr>
        <xdr:cNvPr id="197" name="n_1aveValue【体育館・プール】&#10;有形固定資産減価償却率">
          <a:extLst>
            <a:ext uri="{FF2B5EF4-FFF2-40B4-BE49-F238E27FC236}">
              <a16:creationId xmlns:a16="http://schemas.microsoft.com/office/drawing/2014/main" id="{5620910D-2C17-46E4-B4FC-8025268FC846}"/>
            </a:ext>
          </a:extLst>
        </xdr:cNvPr>
        <xdr:cNvSpPr txBox="1"/>
      </xdr:nvSpPr>
      <xdr:spPr>
        <a:xfrm>
          <a:off x="3239144" y="984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textlink="">
      <xdr:nvSpPr>
        <xdr:cNvPr id="198" name="n_2aveValue【体育館・プール】&#10;有形固定資産減価償却率">
          <a:extLst>
            <a:ext uri="{FF2B5EF4-FFF2-40B4-BE49-F238E27FC236}">
              <a16:creationId xmlns:a16="http://schemas.microsoft.com/office/drawing/2014/main" id="{E2A25071-B07F-4133-B699-6531C8916F97}"/>
            </a:ext>
          </a:extLst>
        </xdr:cNvPr>
        <xdr:cNvSpPr txBox="1"/>
      </xdr:nvSpPr>
      <xdr:spPr>
        <a:xfrm>
          <a:off x="2439044" y="9828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textlink="">
      <xdr:nvSpPr>
        <xdr:cNvPr id="199" name="n_3aveValue【体育館・プール】&#10;有形固定資産減価償却率">
          <a:extLst>
            <a:ext uri="{FF2B5EF4-FFF2-40B4-BE49-F238E27FC236}">
              <a16:creationId xmlns:a16="http://schemas.microsoft.com/office/drawing/2014/main" id="{5E142FAE-EF38-4CFF-951B-FF8044219387}"/>
            </a:ext>
          </a:extLst>
        </xdr:cNvPr>
        <xdr:cNvSpPr txBox="1"/>
      </xdr:nvSpPr>
      <xdr:spPr>
        <a:xfrm>
          <a:off x="1648469" y="981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34670</xdr:rowOff>
    </xdr:from>
    <xdr:ext cx="405111" cy="259045"/>
    <xdr:sp textlink="">
      <xdr:nvSpPr>
        <xdr:cNvPr id="200" name="n_4aveValue【体育館・プール】&#10;有形固定資産減価償却率">
          <a:extLst>
            <a:ext uri="{FF2B5EF4-FFF2-40B4-BE49-F238E27FC236}">
              <a16:creationId xmlns:a16="http://schemas.microsoft.com/office/drawing/2014/main" id="{47A853C5-2771-414A-A8AB-DA3479AC938F}"/>
            </a:ext>
          </a:extLst>
        </xdr:cNvPr>
        <xdr:cNvSpPr txBox="1"/>
      </xdr:nvSpPr>
      <xdr:spPr>
        <a:xfrm>
          <a:off x="848369" y="975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157860</xdr:rowOff>
    </xdr:from>
    <xdr:ext cx="405111" cy="259045"/>
    <xdr:sp textlink="">
      <xdr:nvSpPr>
        <xdr:cNvPr id="201" name="n_1mainValue【体育館・プール】&#10;有形固定資産減価償却率">
          <a:extLst>
            <a:ext uri="{FF2B5EF4-FFF2-40B4-BE49-F238E27FC236}">
              <a16:creationId xmlns:a16="http://schemas.microsoft.com/office/drawing/2014/main" id="{9B7508EB-9590-48A5-BBCD-E4386B86ABD4}"/>
            </a:ext>
          </a:extLst>
        </xdr:cNvPr>
        <xdr:cNvSpPr txBox="1"/>
      </xdr:nvSpPr>
      <xdr:spPr>
        <a:xfrm>
          <a:off x="3239144" y="1037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143164</xdr:rowOff>
    </xdr:from>
    <xdr:ext cx="405111" cy="259045"/>
    <xdr:sp textlink="">
      <xdr:nvSpPr>
        <xdr:cNvPr id="202" name="n_2mainValue【体育館・プール】&#10;有形固定資産減価償却率">
          <a:extLst>
            <a:ext uri="{FF2B5EF4-FFF2-40B4-BE49-F238E27FC236}">
              <a16:creationId xmlns:a16="http://schemas.microsoft.com/office/drawing/2014/main" id="{0FB60C3A-0BDB-49D6-9F3A-00A4302036BA}"/>
            </a:ext>
          </a:extLst>
        </xdr:cNvPr>
        <xdr:cNvSpPr txBox="1"/>
      </xdr:nvSpPr>
      <xdr:spPr>
        <a:xfrm>
          <a:off x="2439044" y="1035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157860</xdr:rowOff>
    </xdr:from>
    <xdr:ext cx="405111" cy="259045"/>
    <xdr:sp textlink="">
      <xdr:nvSpPr>
        <xdr:cNvPr id="203" name="n_3mainValue【体育館・プール】&#10;有形固定資産減価償却率">
          <a:extLst>
            <a:ext uri="{FF2B5EF4-FFF2-40B4-BE49-F238E27FC236}">
              <a16:creationId xmlns:a16="http://schemas.microsoft.com/office/drawing/2014/main" id="{9295B7FA-0264-4358-906E-CCB8F0077D5D}"/>
            </a:ext>
          </a:extLst>
        </xdr:cNvPr>
        <xdr:cNvSpPr txBox="1"/>
      </xdr:nvSpPr>
      <xdr:spPr>
        <a:xfrm>
          <a:off x="1648469" y="1037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139899</xdr:rowOff>
    </xdr:from>
    <xdr:ext cx="405111" cy="259045"/>
    <xdr:sp textlink="">
      <xdr:nvSpPr>
        <xdr:cNvPr id="204" name="n_4mainValue【体育館・プール】&#10;有形固定資産減価償却率">
          <a:extLst>
            <a:ext uri="{FF2B5EF4-FFF2-40B4-BE49-F238E27FC236}">
              <a16:creationId xmlns:a16="http://schemas.microsoft.com/office/drawing/2014/main" id="{51DA260D-988F-4700-80CA-4B741BF39C5F}"/>
            </a:ext>
          </a:extLst>
        </xdr:cNvPr>
        <xdr:cNvSpPr txBox="1"/>
      </xdr:nvSpPr>
      <xdr:spPr>
        <a:xfrm>
          <a:off x="848369" y="1035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5" name="正方形/長方形 204">
          <a:extLst>
            <a:ext uri="{FF2B5EF4-FFF2-40B4-BE49-F238E27FC236}">
              <a16:creationId xmlns:a16="http://schemas.microsoft.com/office/drawing/2014/main" id="{B24AD6E0-05A1-419F-AF12-39EA26E64624}"/>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6" name="正方形/長方形 205">
          <a:extLst>
            <a:ext uri="{FF2B5EF4-FFF2-40B4-BE49-F238E27FC236}">
              <a16:creationId xmlns:a16="http://schemas.microsoft.com/office/drawing/2014/main" id="{67FD959D-CFDE-45F5-BF87-51C779FAF32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7" name="正方形/長方形 206">
          <a:extLst>
            <a:ext uri="{FF2B5EF4-FFF2-40B4-BE49-F238E27FC236}">
              <a16:creationId xmlns:a16="http://schemas.microsoft.com/office/drawing/2014/main" id="{325CBAFB-3570-47D5-9C4D-11511138899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8" name="正方形/長方形 207">
          <a:extLst>
            <a:ext uri="{FF2B5EF4-FFF2-40B4-BE49-F238E27FC236}">
              <a16:creationId xmlns:a16="http://schemas.microsoft.com/office/drawing/2014/main" id="{25E71FB0-487C-4F97-BAD1-DC8F221A03A1}"/>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9" name="正方形/長方形 208">
          <a:extLst>
            <a:ext uri="{FF2B5EF4-FFF2-40B4-BE49-F238E27FC236}">
              <a16:creationId xmlns:a16="http://schemas.microsoft.com/office/drawing/2014/main" id="{07B7AA12-320B-429E-A106-66877588575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0" name="正方形/長方形 209">
          <a:extLst>
            <a:ext uri="{FF2B5EF4-FFF2-40B4-BE49-F238E27FC236}">
              <a16:creationId xmlns:a16="http://schemas.microsoft.com/office/drawing/2014/main" id="{32CFD66B-81D3-4919-BC21-3D9FAC2876EF}"/>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1" name="正方形/長方形 210">
          <a:extLst>
            <a:ext uri="{FF2B5EF4-FFF2-40B4-BE49-F238E27FC236}">
              <a16:creationId xmlns:a16="http://schemas.microsoft.com/office/drawing/2014/main" id="{F776BE1D-E28C-441E-AABA-C46CFE84D4B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2" name="正方形/長方形 211">
          <a:extLst>
            <a:ext uri="{FF2B5EF4-FFF2-40B4-BE49-F238E27FC236}">
              <a16:creationId xmlns:a16="http://schemas.microsoft.com/office/drawing/2014/main" id="{8D3F1B9D-5D82-4B9F-8FE1-1AE10DDBC877}"/>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3" name="テキスト ボックス 212">
          <a:extLst>
            <a:ext uri="{FF2B5EF4-FFF2-40B4-BE49-F238E27FC236}">
              <a16:creationId xmlns:a16="http://schemas.microsoft.com/office/drawing/2014/main" id="{10039A1F-DA9A-40CB-A464-795DA3CECAC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0057FBC-37DA-4FCA-B207-D78EEB704AD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63383967-37B1-4190-831D-F4E7FA542B52}"/>
            </a:ext>
          </a:extLst>
        </xdr:cNvPr>
        <xdr:cNvCxnSpPr/>
      </xdr:nvCxnSpPr>
      <xdr:spPr>
        <a:xfrm>
          <a:off x="5953125" y="10267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textlink="">
      <xdr:nvSpPr>
        <xdr:cNvPr id="216" name="テキスト ボックス 215">
          <a:extLst>
            <a:ext uri="{FF2B5EF4-FFF2-40B4-BE49-F238E27FC236}">
              <a16:creationId xmlns:a16="http://schemas.microsoft.com/office/drawing/2014/main" id="{74A9292C-29B6-431E-A32C-BA0364AEB8AD}"/>
            </a:ext>
          </a:extLst>
        </xdr:cNvPr>
        <xdr:cNvSpPr txBox="1"/>
      </xdr:nvSpPr>
      <xdr:spPr>
        <a:xfrm>
          <a:off x="5527221"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2DC64BBB-1A9F-46AC-BC27-57C784EFE429}"/>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18" name="テキスト ボックス 217">
          <a:extLst>
            <a:ext uri="{FF2B5EF4-FFF2-40B4-BE49-F238E27FC236}">
              <a16:creationId xmlns:a16="http://schemas.microsoft.com/office/drawing/2014/main" id="{966415B5-29BB-477C-9FDA-F900193A1CE5}"/>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3EE46A99-710E-4718-B1A4-72F7F22911D3}"/>
            </a:ext>
          </a:extLst>
        </xdr:cNvPr>
        <xdr:cNvCxnSpPr/>
      </xdr:nvCxnSpPr>
      <xdr:spPr>
        <a:xfrm>
          <a:off x="5953125" y="9191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textlink="">
      <xdr:nvSpPr>
        <xdr:cNvPr id="220" name="テキスト ボックス 219">
          <a:extLst>
            <a:ext uri="{FF2B5EF4-FFF2-40B4-BE49-F238E27FC236}">
              <a16:creationId xmlns:a16="http://schemas.microsoft.com/office/drawing/2014/main" id="{52AFBDA1-59B4-498E-AC11-E7FF894A9298}"/>
            </a:ext>
          </a:extLst>
        </xdr:cNvPr>
        <xdr:cNvSpPr txBox="1"/>
      </xdr:nvSpPr>
      <xdr:spPr>
        <a:xfrm>
          <a:off x="5527221"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ED3813A8-49AE-42CE-AE69-E85B883713E5}"/>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2" name="テキスト ボックス 221">
          <a:extLst>
            <a:ext uri="{FF2B5EF4-FFF2-40B4-BE49-F238E27FC236}">
              <a16:creationId xmlns:a16="http://schemas.microsoft.com/office/drawing/2014/main" id="{DCC4DCB6-127C-42C8-8925-723BCDF6E61D}"/>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3" name="【体育館・プール】&#10;一人当たり面積グラフ枠">
          <a:extLst>
            <a:ext uri="{FF2B5EF4-FFF2-40B4-BE49-F238E27FC236}">
              <a16:creationId xmlns:a16="http://schemas.microsoft.com/office/drawing/2014/main" id="{F3062963-2EC0-4A48-82AC-BE5CC0473B1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B7C47F69-1F70-4033-8F08-2EF754A5DC8B}"/>
            </a:ext>
          </a:extLst>
        </xdr:cNvPr>
        <xdr:cNvCxnSpPr/>
      </xdr:nvCxnSpPr>
      <xdr:spPr>
        <a:xfrm flipV="1">
          <a:off x="9429115" y="9087930"/>
          <a:ext cx="0" cy="117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textlink="">
      <xdr:nvSpPr>
        <xdr:cNvPr id="225" name="【体育館・プール】&#10;一人当たり面積最小値テキスト">
          <a:extLst>
            <a:ext uri="{FF2B5EF4-FFF2-40B4-BE49-F238E27FC236}">
              <a16:creationId xmlns:a16="http://schemas.microsoft.com/office/drawing/2014/main" id="{E54F7D1F-FA56-4600-87A9-6D5E51627645}"/>
            </a:ext>
          </a:extLst>
        </xdr:cNvPr>
        <xdr:cNvSpPr txBox="1"/>
      </xdr:nvSpPr>
      <xdr:spPr>
        <a:xfrm>
          <a:off x="9467850" y="1027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35FA1335-366F-4808-90BA-A1AF2FAE5DA1}"/>
            </a:ext>
          </a:extLst>
        </xdr:cNvPr>
        <xdr:cNvCxnSpPr/>
      </xdr:nvCxnSpPr>
      <xdr:spPr>
        <a:xfrm>
          <a:off x="9363075" y="102662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textlink="">
      <xdr:nvSpPr>
        <xdr:cNvPr id="227" name="【体育館・プール】&#10;一人当たり面積最大値テキスト">
          <a:extLst>
            <a:ext uri="{FF2B5EF4-FFF2-40B4-BE49-F238E27FC236}">
              <a16:creationId xmlns:a16="http://schemas.microsoft.com/office/drawing/2014/main" id="{530CCE64-61EB-4C1A-9DAC-43BEE1F38499}"/>
            </a:ext>
          </a:extLst>
        </xdr:cNvPr>
        <xdr:cNvSpPr txBox="1"/>
      </xdr:nvSpPr>
      <xdr:spPr>
        <a:xfrm>
          <a:off x="9467850" y="887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AEC11382-175C-429B-8437-83865E26B6AF}"/>
            </a:ext>
          </a:extLst>
        </xdr:cNvPr>
        <xdr:cNvCxnSpPr/>
      </xdr:nvCxnSpPr>
      <xdr:spPr>
        <a:xfrm>
          <a:off x="9363075" y="90879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textlink="">
      <xdr:nvSpPr>
        <xdr:cNvPr id="229" name="【体育館・プール】&#10;一人当たり面積平均値テキスト">
          <a:extLst>
            <a:ext uri="{FF2B5EF4-FFF2-40B4-BE49-F238E27FC236}">
              <a16:creationId xmlns:a16="http://schemas.microsoft.com/office/drawing/2014/main" id="{741926FA-EEA3-4063-8F13-4611F55E727D}"/>
            </a:ext>
          </a:extLst>
        </xdr:cNvPr>
        <xdr:cNvSpPr txBox="1"/>
      </xdr:nvSpPr>
      <xdr:spPr>
        <a:xfrm>
          <a:off x="9467850" y="988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textlink="">
      <xdr:nvSpPr>
        <xdr:cNvPr id="230" name="フローチャート: 判断 229">
          <a:extLst>
            <a:ext uri="{FF2B5EF4-FFF2-40B4-BE49-F238E27FC236}">
              <a16:creationId xmlns:a16="http://schemas.microsoft.com/office/drawing/2014/main" id="{3D167BAC-5CFD-4A17-B203-45F487ABCACB}"/>
            </a:ext>
          </a:extLst>
        </xdr:cNvPr>
        <xdr:cNvSpPr/>
      </xdr:nvSpPr>
      <xdr:spPr>
        <a:xfrm>
          <a:off x="9401175" y="989755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textlink="">
      <xdr:nvSpPr>
        <xdr:cNvPr id="231" name="フローチャート: 判断 230">
          <a:extLst>
            <a:ext uri="{FF2B5EF4-FFF2-40B4-BE49-F238E27FC236}">
              <a16:creationId xmlns:a16="http://schemas.microsoft.com/office/drawing/2014/main" id="{B020FEAB-D222-453F-B163-6D216BDA9090}"/>
            </a:ext>
          </a:extLst>
        </xdr:cNvPr>
        <xdr:cNvSpPr/>
      </xdr:nvSpPr>
      <xdr:spPr>
        <a:xfrm>
          <a:off x="8639175" y="99181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textlink="">
      <xdr:nvSpPr>
        <xdr:cNvPr id="232" name="フローチャート: 判断 231">
          <a:extLst>
            <a:ext uri="{FF2B5EF4-FFF2-40B4-BE49-F238E27FC236}">
              <a16:creationId xmlns:a16="http://schemas.microsoft.com/office/drawing/2014/main" id="{7BB85156-8E66-4C91-B25D-7494A8550425}"/>
            </a:ext>
          </a:extLst>
        </xdr:cNvPr>
        <xdr:cNvSpPr/>
      </xdr:nvSpPr>
      <xdr:spPr>
        <a:xfrm>
          <a:off x="7839075" y="99064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textlink="">
      <xdr:nvSpPr>
        <xdr:cNvPr id="233" name="フローチャート: 判断 232">
          <a:extLst>
            <a:ext uri="{FF2B5EF4-FFF2-40B4-BE49-F238E27FC236}">
              <a16:creationId xmlns:a16="http://schemas.microsoft.com/office/drawing/2014/main" id="{FC09860C-C86D-47DA-AEE6-91611F6C174D}"/>
            </a:ext>
          </a:extLst>
        </xdr:cNvPr>
        <xdr:cNvSpPr/>
      </xdr:nvSpPr>
      <xdr:spPr>
        <a:xfrm>
          <a:off x="7029450" y="99270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textlink="">
      <xdr:nvSpPr>
        <xdr:cNvPr id="234" name="フローチャート: 判断 233">
          <a:extLst>
            <a:ext uri="{FF2B5EF4-FFF2-40B4-BE49-F238E27FC236}">
              <a16:creationId xmlns:a16="http://schemas.microsoft.com/office/drawing/2014/main" id="{3FAAD167-C55A-4710-8DE4-DE9D7090F8B2}"/>
            </a:ext>
          </a:extLst>
        </xdr:cNvPr>
        <xdr:cNvSpPr/>
      </xdr:nvSpPr>
      <xdr:spPr>
        <a:xfrm>
          <a:off x="6238875" y="990358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5" name="テキスト ボックス 234">
          <a:extLst>
            <a:ext uri="{FF2B5EF4-FFF2-40B4-BE49-F238E27FC236}">
              <a16:creationId xmlns:a16="http://schemas.microsoft.com/office/drawing/2014/main" id="{5A411FE1-0022-42E0-B012-AADF50E31699}"/>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36" name="テキスト ボックス 235">
          <a:extLst>
            <a:ext uri="{FF2B5EF4-FFF2-40B4-BE49-F238E27FC236}">
              <a16:creationId xmlns:a16="http://schemas.microsoft.com/office/drawing/2014/main" id="{77E26030-873F-4378-8ABF-A7EF0272CDC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37" name="テキスト ボックス 236">
          <a:extLst>
            <a:ext uri="{FF2B5EF4-FFF2-40B4-BE49-F238E27FC236}">
              <a16:creationId xmlns:a16="http://schemas.microsoft.com/office/drawing/2014/main" id="{4B01AEE3-8045-4688-9E2E-808D6EC50D6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38" name="テキスト ボックス 237">
          <a:extLst>
            <a:ext uri="{FF2B5EF4-FFF2-40B4-BE49-F238E27FC236}">
              <a16:creationId xmlns:a16="http://schemas.microsoft.com/office/drawing/2014/main" id="{5A1F8B6B-F0D9-400D-BEA2-DC7F135A959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39" name="テキスト ボックス 238">
          <a:extLst>
            <a:ext uri="{FF2B5EF4-FFF2-40B4-BE49-F238E27FC236}">
              <a16:creationId xmlns:a16="http://schemas.microsoft.com/office/drawing/2014/main" id="{514244A9-E680-42EB-BED3-887E42B6809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144653</xdr:rowOff>
    </xdr:from>
    <xdr:to>
      <xdr:col>55</xdr:col>
      <xdr:colOff>50800</xdr:colOff>
      <xdr:row>61</xdr:row>
      <xdr:rowOff>74803</xdr:rowOff>
    </xdr:to>
    <xdr:sp textlink="">
      <xdr:nvSpPr>
        <xdr:cNvPr id="240" name="楕円 239">
          <a:extLst>
            <a:ext uri="{FF2B5EF4-FFF2-40B4-BE49-F238E27FC236}">
              <a16:creationId xmlns:a16="http://schemas.microsoft.com/office/drawing/2014/main" id="{3141E875-BF8E-4F7B-8B3F-C6D9C755BC96}"/>
            </a:ext>
          </a:extLst>
        </xdr:cNvPr>
        <xdr:cNvSpPr/>
      </xdr:nvSpPr>
      <xdr:spPr>
        <a:xfrm>
          <a:off x="9401175" y="98665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167530</xdr:rowOff>
    </xdr:from>
    <xdr:ext cx="469744" cy="259045"/>
    <xdr:sp textlink="">
      <xdr:nvSpPr>
        <xdr:cNvPr id="241" name="【体育館・プール】&#10;一人当たり面積該当値テキスト">
          <a:extLst>
            <a:ext uri="{FF2B5EF4-FFF2-40B4-BE49-F238E27FC236}">
              <a16:creationId xmlns:a16="http://schemas.microsoft.com/office/drawing/2014/main" id="{F1E9AEC9-D9A2-4215-B11D-7F41B8A35F31}"/>
            </a:ext>
          </a:extLst>
        </xdr:cNvPr>
        <xdr:cNvSpPr txBox="1"/>
      </xdr:nvSpPr>
      <xdr:spPr>
        <a:xfrm>
          <a:off x="9467850" y="972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153226</xdr:rowOff>
    </xdr:from>
    <xdr:to>
      <xdr:col>50</xdr:col>
      <xdr:colOff>165100</xdr:colOff>
      <xdr:row>61</xdr:row>
      <xdr:rowOff>83376</xdr:rowOff>
    </xdr:to>
    <xdr:sp textlink="">
      <xdr:nvSpPr>
        <xdr:cNvPr id="242" name="楕円 241">
          <a:extLst>
            <a:ext uri="{FF2B5EF4-FFF2-40B4-BE49-F238E27FC236}">
              <a16:creationId xmlns:a16="http://schemas.microsoft.com/office/drawing/2014/main" id="{A88EFA77-CA0B-418E-9158-B46900EA92CD}"/>
            </a:ext>
          </a:extLst>
        </xdr:cNvPr>
        <xdr:cNvSpPr/>
      </xdr:nvSpPr>
      <xdr:spPr>
        <a:xfrm>
          <a:off x="8639175" y="98782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24003</xdr:rowOff>
    </xdr:from>
    <xdr:to>
      <xdr:col>55</xdr:col>
      <xdr:colOff>0</xdr:colOff>
      <xdr:row>61</xdr:row>
      <xdr:rowOff>32576</xdr:rowOff>
    </xdr:to>
    <xdr:cxnSp macro="">
      <xdr:nvCxnSpPr>
        <xdr:cNvPr id="243" name="直線コネクタ 242">
          <a:extLst>
            <a:ext uri="{FF2B5EF4-FFF2-40B4-BE49-F238E27FC236}">
              <a16:creationId xmlns:a16="http://schemas.microsoft.com/office/drawing/2014/main" id="{371F39B9-323B-4431-8ED2-1F11AA4F0B7D}"/>
            </a:ext>
          </a:extLst>
        </xdr:cNvPr>
        <xdr:cNvCxnSpPr/>
      </xdr:nvCxnSpPr>
      <xdr:spPr>
        <a:xfrm flipV="1">
          <a:off x="8686800" y="9914128"/>
          <a:ext cx="742950" cy="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121221</xdr:rowOff>
    </xdr:from>
    <xdr:to>
      <xdr:col>46</xdr:col>
      <xdr:colOff>38100</xdr:colOff>
      <xdr:row>61</xdr:row>
      <xdr:rowOff>51371</xdr:rowOff>
    </xdr:to>
    <xdr:sp textlink="">
      <xdr:nvSpPr>
        <xdr:cNvPr id="244" name="楕円 243">
          <a:extLst>
            <a:ext uri="{FF2B5EF4-FFF2-40B4-BE49-F238E27FC236}">
              <a16:creationId xmlns:a16="http://schemas.microsoft.com/office/drawing/2014/main" id="{35E410FE-BA07-435B-BACE-114266132F42}"/>
            </a:ext>
          </a:extLst>
        </xdr:cNvPr>
        <xdr:cNvSpPr/>
      </xdr:nvSpPr>
      <xdr:spPr>
        <a:xfrm>
          <a:off x="7839075" y="984942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571</xdr:rowOff>
    </xdr:from>
    <xdr:to>
      <xdr:col>50</xdr:col>
      <xdr:colOff>114300</xdr:colOff>
      <xdr:row>61</xdr:row>
      <xdr:rowOff>32576</xdr:rowOff>
    </xdr:to>
    <xdr:cxnSp macro="">
      <xdr:nvCxnSpPr>
        <xdr:cNvPr id="245" name="直線コネクタ 244">
          <a:extLst>
            <a:ext uri="{FF2B5EF4-FFF2-40B4-BE49-F238E27FC236}">
              <a16:creationId xmlns:a16="http://schemas.microsoft.com/office/drawing/2014/main" id="{8F3313A9-A85C-42CD-A68C-3634797C6933}"/>
            </a:ext>
          </a:extLst>
        </xdr:cNvPr>
        <xdr:cNvCxnSpPr/>
      </xdr:nvCxnSpPr>
      <xdr:spPr>
        <a:xfrm>
          <a:off x="7886700" y="9887521"/>
          <a:ext cx="800100"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76644</xdr:rowOff>
    </xdr:from>
    <xdr:to>
      <xdr:col>41</xdr:col>
      <xdr:colOff>101600</xdr:colOff>
      <xdr:row>61</xdr:row>
      <xdr:rowOff>6794</xdr:rowOff>
    </xdr:to>
    <xdr:sp textlink="">
      <xdr:nvSpPr>
        <xdr:cNvPr id="246" name="楕円 245">
          <a:extLst>
            <a:ext uri="{FF2B5EF4-FFF2-40B4-BE49-F238E27FC236}">
              <a16:creationId xmlns:a16="http://schemas.microsoft.com/office/drawing/2014/main" id="{6F87A762-E94A-4434-BB02-9193941FAFA1}"/>
            </a:ext>
          </a:extLst>
        </xdr:cNvPr>
        <xdr:cNvSpPr/>
      </xdr:nvSpPr>
      <xdr:spPr>
        <a:xfrm>
          <a:off x="7029450" y="98016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127444</xdr:rowOff>
    </xdr:from>
    <xdr:to>
      <xdr:col>45</xdr:col>
      <xdr:colOff>177800</xdr:colOff>
      <xdr:row>61</xdr:row>
      <xdr:rowOff>571</xdr:rowOff>
    </xdr:to>
    <xdr:cxnSp macro="">
      <xdr:nvCxnSpPr>
        <xdr:cNvPr id="247" name="直線コネクタ 246">
          <a:extLst>
            <a:ext uri="{FF2B5EF4-FFF2-40B4-BE49-F238E27FC236}">
              <a16:creationId xmlns:a16="http://schemas.microsoft.com/office/drawing/2014/main" id="{DE70E211-CB0C-4CE2-B3CE-980F87617646}"/>
            </a:ext>
          </a:extLst>
        </xdr:cNvPr>
        <xdr:cNvCxnSpPr/>
      </xdr:nvCxnSpPr>
      <xdr:spPr>
        <a:xfrm>
          <a:off x="7077075" y="9849294"/>
          <a:ext cx="809625"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108648</xdr:rowOff>
    </xdr:from>
    <xdr:to>
      <xdr:col>36</xdr:col>
      <xdr:colOff>165100</xdr:colOff>
      <xdr:row>60</xdr:row>
      <xdr:rowOff>38798</xdr:rowOff>
    </xdr:to>
    <xdr:sp textlink="">
      <xdr:nvSpPr>
        <xdr:cNvPr id="248" name="楕円 247">
          <a:extLst>
            <a:ext uri="{FF2B5EF4-FFF2-40B4-BE49-F238E27FC236}">
              <a16:creationId xmlns:a16="http://schemas.microsoft.com/office/drawing/2014/main" id="{94EEBAFC-8FB8-459A-8B47-48162EA0320B}"/>
            </a:ext>
          </a:extLst>
        </xdr:cNvPr>
        <xdr:cNvSpPr/>
      </xdr:nvSpPr>
      <xdr:spPr>
        <a:xfrm>
          <a:off x="6238875" y="96685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159448</xdr:rowOff>
    </xdr:from>
    <xdr:to>
      <xdr:col>41</xdr:col>
      <xdr:colOff>50800</xdr:colOff>
      <xdr:row>60</xdr:row>
      <xdr:rowOff>127444</xdr:rowOff>
    </xdr:to>
    <xdr:cxnSp macro="">
      <xdr:nvCxnSpPr>
        <xdr:cNvPr id="249" name="直線コネクタ 248">
          <a:extLst>
            <a:ext uri="{FF2B5EF4-FFF2-40B4-BE49-F238E27FC236}">
              <a16:creationId xmlns:a16="http://schemas.microsoft.com/office/drawing/2014/main" id="{70752155-A473-45D6-A12B-32FE871CA0AF}"/>
            </a:ext>
          </a:extLst>
        </xdr:cNvPr>
        <xdr:cNvCxnSpPr/>
      </xdr:nvCxnSpPr>
      <xdr:spPr>
        <a:xfrm>
          <a:off x="6286500" y="9725723"/>
          <a:ext cx="790575"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textlink="">
      <xdr:nvSpPr>
        <xdr:cNvPr id="250" name="n_1aveValue【体育館・プール】&#10;一人当たり面積">
          <a:extLst>
            <a:ext uri="{FF2B5EF4-FFF2-40B4-BE49-F238E27FC236}">
              <a16:creationId xmlns:a16="http://schemas.microsoft.com/office/drawing/2014/main" id="{76FC5DC3-E0A7-4131-BC0B-3C82795B6582}"/>
            </a:ext>
          </a:extLst>
        </xdr:cNvPr>
        <xdr:cNvSpPr txBox="1"/>
      </xdr:nvSpPr>
      <xdr:spPr>
        <a:xfrm>
          <a:off x="8458277" y="1001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textlink="">
      <xdr:nvSpPr>
        <xdr:cNvPr id="251" name="n_2aveValue【体育館・プール】&#10;一人当たり面積">
          <a:extLst>
            <a:ext uri="{FF2B5EF4-FFF2-40B4-BE49-F238E27FC236}">
              <a16:creationId xmlns:a16="http://schemas.microsoft.com/office/drawing/2014/main" id="{9C823D67-182C-4FF6-8E04-C11207909C79}"/>
            </a:ext>
          </a:extLst>
        </xdr:cNvPr>
        <xdr:cNvSpPr txBox="1"/>
      </xdr:nvSpPr>
      <xdr:spPr>
        <a:xfrm>
          <a:off x="7677227" y="99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132796</xdr:rowOff>
    </xdr:from>
    <xdr:ext cx="469744" cy="259045"/>
    <xdr:sp textlink="">
      <xdr:nvSpPr>
        <xdr:cNvPr id="252" name="n_3aveValue【体育館・プール】&#10;一人当たり面積">
          <a:extLst>
            <a:ext uri="{FF2B5EF4-FFF2-40B4-BE49-F238E27FC236}">
              <a16:creationId xmlns:a16="http://schemas.microsoft.com/office/drawing/2014/main" id="{15505967-533A-4317-A533-59942A538FCF}"/>
            </a:ext>
          </a:extLst>
        </xdr:cNvPr>
        <xdr:cNvSpPr txBox="1"/>
      </xdr:nvSpPr>
      <xdr:spPr>
        <a:xfrm>
          <a:off x="6867602" y="1001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109364</xdr:rowOff>
    </xdr:from>
    <xdr:ext cx="469744" cy="259045"/>
    <xdr:sp textlink="">
      <xdr:nvSpPr>
        <xdr:cNvPr id="253" name="n_4aveValue【体育館・プール】&#10;一人当たり面積">
          <a:extLst>
            <a:ext uri="{FF2B5EF4-FFF2-40B4-BE49-F238E27FC236}">
              <a16:creationId xmlns:a16="http://schemas.microsoft.com/office/drawing/2014/main" id="{9CFFE885-2279-4555-92DA-27CF68F39086}"/>
            </a:ext>
          </a:extLst>
        </xdr:cNvPr>
        <xdr:cNvSpPr txBox="1"/>
      </xdr:nvSpPr>
      <xdr:spPr>
        <a:xfrm>
          <a:off x="6067502"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99903</xdr:rowOff>
    </xdr:from>
    <xdr:ext cx="469744" cy="259045"/>
    <xdr:sp textlink="">
      <xdr:nvSpPr>
        <xdr:cNvPr id="254" name="n_1mainValue【体育館・プール】&#10;一人当たり面積">
          <a:extLst>
            <a:ext uri="{FF2B5EF4-FFF2-40B4-BE49-F238E27FC236}">
              <a16:creationId xmlns:a16="http://schemas.microsoft.com/office/drawing/2014/main" id="{6D2A47F7-7F8F-4EC7-B3C4-3F87A1E9EECB}"/>
            </a:ext>
          </a:extLst>
        </xdr:cNvPr>
        <xdr:cNvSpPr txBox="1"/>
      </xdr:nvSpPr>
      <xdr:spPr>
        <a:xfrm>
          <a:off x="8458277" y="966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67898</xdr:rowOff>
    </xdr:from>
    <xdr:ext cx="469744" cy="259045"/>
    <xdr:sp textlink="">
      <xdr:nvSpPr>
        <xdr:cNvPr id="255" name="n_2mainValue【体育館・プール】&#10;一人当たり面積">
          <a:extLst>
            <a:ext uri="{FF2B5EF4-FFF2-40B4-BE49-F238E27FC236}">
              <a16:creationId xmlns:a16="http://schemas.microsoft.com/office/drawing/2014/main" id="{1ABC5B6A-7A64-46FB-8C78-CC06DB25B54B}"/>
            </a:ext>
          </a:extLst>
        </xdr:cNvPr>
        <xdr:cNvSpPr txBox="1"/>
      </xdr:nvSpPr>
      <xdr:spPr>
        <a:xfrm>
          <a:off x="7677227" y="962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23321</xdr:rowOff>
    </xdr:from>
    <xdr:ext cx="469744" cy="259045"/>
    <xdr:sp textlink="">
      <xdr:nvSpPr>
        <xdr:cNvPr id="256" name="n_3mainValue【体育館・プール】&#10;一人当たり面積">
          <a:extLst>
            <a:ext uri="{FF2B5EF4-FFF2-40B4-BE49-F238E27FC236}">
              <a16:creationId xmlns:a16="http://schemas.microsoft.com/office/drawing/2014/main" id="{F5B22FAD-CA44-40F8-AA35-B0AED31072E9}"/>
            </a:ext>
          </a:extLst>
        </xdr:cNvPr>
        <xdr:cNvSpPr txBox="1"/>
      </xdr:nvSpPr>
      <xdr:spPr>
        <a:xfrm>
          <a:off x="6867602" y="95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55325</xdr:rowOff>
    </xdr:from>
    <xdr:ext cx="469744" cy="259045"/>
    <xdr:sp textlink="">
      <xdr:nvSpPr>
        <xdr:cNvPr id="257" name="n_4mainValue【体育館・プール】&#10;一人当たり面積">
          <a:extLst>
            <a:ext uri="{FF2B5EF4-FFF2-40B4-BE49-F238E27FC236}">
              <a16:creationId xmlns:a16="http://schemas.microsoft.com/office/drawing/2014/main" id="{35BA190F-9DEC-4E79-8682-EE526847CD8B}"/>
            </a:ext>
          </a:extLst>
        </xdr:cNvPr>
        <xdr:cNvSpPr txBox="1"/>
      </xdr:nvSpPr>
      <xdr:spPr>
        <a:xfrm>
          <a:off x="6067502" y="945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58" name="正方形/長方形 257">
          <a:extLst>
            <a:ext uri="{FF2B5EF4-FFF2-40B4-BE49-F238E27FC236}">
              <a16:creationId xmlns:a16="http://schemas.microsoft.com/office/drawing/2014/main" id="{1B4F5290-62AF-46AF-9656-0D05BFBC47D1}"/>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59" name="正方形/長方形 258">
          <a:extLst>
            <a:ext uri="{FF2B5EF4-FFF2-40B4-BE49-F238E27FC236}">
              <a16:creationId xmlns:a16="http://schemas.microsoft.com/office/drawing/2014/main" id="{12D2AE47-80AE-4C40-BEA1-14B791B03B4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0" name="正方形/長方形 259">
          <a:extLst>
            <a:ext uri="{FF2B5EF4-FFF2-40B4-BE49-F238E27FC236}">
              <a16:creationId xmlns:a16="http://schemas.microsoft.com/office/drawing/2014/main" id="{E5D7E772-3282-466F-9B81-70D0BDF60EA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1" name="正方形/長方形 260">
          <a:extLst>
            <a:ext uri="{FF2B5EF4-FFF2-40B4-BE49-F238E27FC236}">
              <a16:creationId xmlns:a16="http://schemas.microsoft.com/office/drawing/2014/main" id="{88184E00-450D-41F6-9930-DA20EBD3FE6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2" name="正方形/長方形 261">
          <a:extLst>
            <a:ext uri="{FF2B5EF4-FFF2-40B4-BE49-F238E27FC236}">
              <a16:creationId xmlns:a16="http://schemas.microsoft.com/office/drawing/2014/main" id="{F8D871BC-6C4C-41E4-B5B6-56D928CB891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3" name="正方形/長方形 262">
          <a:extLst>
            <a:ext uri="{FF2B5EF4-FFF2-40B4-BE49-F238E27FC236}">
              <a16:creationId xmlns:a16="http://schemas.microsoft.com/office/drawing/2014/main" id="{8A625BFA-3072-4F57-8A76-529D4A50974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4" name="正方形/長方形 263">
          <a:extLst>
            <a:ext uri="{FF2B5EF4-FFF2-40B4-BE49-F238E27FC236}">
              <a16:creationId xmlns:a16="http://schemas.microsoft.com/office/drawing/2014/main" id="{B972C94E-A0D3-4744-90A5-7F1DEB2E714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5" name="正方形/長方形 264">
          <a:extLst>
            <a:ext uri="{FF2B5EF4-FFF2-40B4-BE49-F238E27FC236}">
              <a16:creationId xmlns:a16="http://schemas.microsoft.com/office/drawing/2014/main" id="{D5C4FE76-4931-4AFE-BBEE-9BBB42B0094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66" name="テキスト ボックス 265">
          <a:extLst>
            <a:ext uri="{FF2B5EF4-FFF2-40B4-BE49-F238E27FC236}">
              <a16:creationId xmlns:a16="http://schemas.microsoft.com/office/drawing/2014/main" id="{94D319FF-FE7D-40B2-B852-4066D1F6202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B59A1C09-D2B8-415B-9249-63472EC3D14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68" name="テキスト ボックス 267">
          <a:extLst>
            <a:ext uri="{FF2B5EF4-FFF2-40B4-BE49-F238E27FC236}">
              <a16:creationId xmlns:a16="http://schemas.microsoft.com/office/drawing/2014/main" id="{EDE72CFA-1584-441A-AC71-E6E2B69538E1}"/>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1EFBFE6B-05C6-46B2-BA45-127E340C8C99}"/>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0" name="テキスト ボックス 269">
          <a:extLst>
            <a:ext uri="{FF2B5EF4-FFF2-40B4-BE49-F238E27FC236}">
              <a16:creationId xmlns:a16="http://schemas.microsoft.com/office/drawing/2014/main" id="{AD6C1A47-65D6-42A3-973E-4D868E999DEC}"/>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8A1848AE-55E7-4864-8EAA-E5DA6E926E2D}"/>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72" name="テキスト ボックス 271">
          <a:extLst>
            <a:ext uri="{FF2B5EF4-FFF2-40B4-BE49-F238E27FC236}">
              <a16:creationId xmlns:a16="http://schemas.microsoft.com/office/drawing/2014/main" id="{91301A16-547F-465E-B7AA-F03BA5456924}"/>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21C337B4-D6AF-406A-BB1D-0D25F276A68D}"/>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74" name="テキスト ボックス 273">
          <a:extLst>
            <a:ext uri="{FF2B5EF4-FFF2-40B4-BE49-F238E27FC236}">
              <a16:creationId xmlns:a16="http://schemas.microsoft.com/office/drawing/2014/main" id="{3C4FBB49-EBF3-48E3-B95A-7F46B7FADD54}"/>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FCC8FBBE-3D64-4877-BBDE-ED8B7109381B}"/>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76" name="テキスト ボックス 275">
          <a:extLst>
            <a:ext uri="{FF2B5EF4-FFF2-40B4-BE49-F238E27FC236}">
              <a16:creationId xmlns:a16="http://schemas.microsoft.com/office/drawing/2014/main" id="{D1DE93D4-A3DB-4E91-81B7-DCC6E762A322}"/>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5BB2C33C-86F1-46A0-B3B0-8B04EA2E6C33}"/>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78" name="テキスト ボックス 277">
          <a:extLst>
            <a:ext uri="{FF2B5EF4-FFF2-40B4-BE49-F238E27FC236}">
              <a16:creationId xmlns:a16="http://schemas.microsoft.com/office/drawing/2014/main" id="{4CE41A86-3546-405D-9AA0-FE9F4B1B052C}"/>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79" name="【福祉施設】&#10;有形固定資産減価償却率グラフ枠">
          <a:extLst>
            <a:ext uri="{FF2B5EF4-FFF2-40B4-BE49-F238E27FC236}">
              <a16:creationId xmlns:a16="http://schemas.microsoft.com/office/drawing/2014/main" id="{5A928CFF-70E7-48F7-BAE7-8597CD579834}"/>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4AE83185-BFFF-48E2-AB0C-B07F1317F629}"/>
            </a:ext>
          </a:extLst>
        </xdr:cNvPr>
        <xdr:cNvCxnSpPr/>
      </xdr:nvCxnSpPr>
      <xdr:spPr>
        <a:xfrm flipV="1">
          <a:off x="4180840" y="12781535"/>
          <a:ext cx="0" cy="119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textlink="">
      <xdr:nvSpPr>
        <xdr:cNvPr id="281" name="【福祉施設】&#10;有形固定資産減価償却率最小値テキスト">
          <a:extLst>
            <a:ext uri="{FF2B5EF4-FFF2-40B4-BE49-F238E27FC236}">
              <a16:creationId xmlns:a16="http://schemas.microsoft.com/office/drawing/2014/main" id="{89F3E579-7D32-4ED2-B9CA-4510F3FA98E6}"/>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CC4D9ABB-D361-45B7-8C0F-FB4BD667CAE2}"/>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textlink="">
      <xdr:nvSpPr>
        <xdr:cNvPr id="283" name="【福祉施設】&#10;有形固定資産減価償却率最大値テキスト">
          <a:extLst>
            <a:ext uri="{FF2B5EF4-FFF2-40B4-BE49-F238E27FC236}">
              <a16:creationId xmlns:a16="http://schemas.microsoft.com/office/drawing/2014/main" id="{8DA915EB-3289-418B-8C30-81DD88185BC0}"/>
            </a:ext>
          </a:extLst>
        </xdr:cNvPr>
        <xdr:cNvSpPr txBox="1"/>
      </xdr:nvSpPr>
      <xdr:spPr>
        <a:xfrm>
          <a:off x="4219575" y="1256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a:extLst>
            <a:ext uri="{FF2B5EF4-FFF2-40B4-BE49-F238E27FC236}">
              <a16:creationId xmlns:a16="http://schemas.microsoft.com/office/drawing/2014/main" id="{F618BD26-FB19-4EE8-A910-B220D653B4E6}"/>
            </a:ext>
          </a:extLst>
        </xdr:cNvPr>
        <xdr:cNvCxnSpPr/>
      </xdr:nvCxnSpPr>
      <xdr:spPr>
        <a:xfrm>
          <a:off x="4105275" y="127815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textlink="">
      <xdr:nvSpPr>
        <xdr:cNvPr id="285" name="【福祉施設】&#10;有形固定資産減価償却率平均値テキスト">
          <a:extLst>
            <a:ext uri="{FF2B5EF4-FFF2-40B4-BE49-F238E27FC236}">
              <a16:creationId xmlns:a16="http://schemas.microsoft.com/office/drawing/2014/main" id="{497C5F57-D7AE-4DE3-A798-9971213D6B0D}"/>
            </a:ext>
          </a:extLst>
        </xdr:cNvPr>
        <xdr:cNvSpPr txBox="1"/>
      </xdr:nvSpPr>
      <xdr:spPr>
        <a:xfrm>
          <a:off x="4219575" y="13048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textlink="">
      <xdr:nvSpPr>
        <xdr:cNvPr id="286" name="フローチャート: 判断 285">
          <a:extLst>
            <a:ext uri="{FF2B5EF4-FFF2-40B4-BE49-F238E27FC236}">
              <a16:creationId xmlns:a16="http://schemas.microsoft.com/office/drawing/2014/main" id="{E28C51F9-43C3-4BFD-8813-6D8589B34F43}"/>
            </a:ext>
          </a:extLst>
        </xdr:cNvPr>
        <xdr:cNvSpPr/>
      </xdr:nvSpPr>
      <xdr:spPr>
        <a:xfrm>
          <a:off x="4124325" y="131936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textlink="">
      <xdr:nvSpPr>
        <xdr:cNvPr id="287" name="フローチャート: 判断 286">
          <a:extLst>
            <a:ext uri="{FF2B5EF4-FFF2-40B4-BE49-F238E27FC236}">
              <a16:creationId xmlns:a16="http://schemas.microsoft.com/office/drawing/2014/main" id="{DE7D7DD1-D71B-49F9-920B-067024CF0E6D}"/>
            </a:ext>
          </a:extLst>
        </xdr:cNvPr>
        <xdr:cNvSpPr/>
      </xdr:nvSpPr>
      <xdr:spPr>
        <a:xfrm>
          <a:off x="3381375" y="132690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textlink="">
      <xdr:nvSpPr>
        <xdr:cNvPr id="288" name="フローチャート: 判断 287">
          <a:extLst>
            <a:ext uri="{FF2B5EF4-FFF2-40B4-BE49-F238E27FC236}">
              <a16:creationId xmlns:a16="http://schemas.microsoft.com/office/drawing/2014/main" id="{9C6F566E-55F4-41CC-8747-05E30272B17B}"/>
            </a:ext>
          </a:extLst>
        </xdr:cNvPr>
        <xdr:cNvSpPr/>
      </xdr:nvSpPr>
      <xdr:spPr>
        <a:xfrm>
          <a:off x="2571750" y="132279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textlink="">
      <xdr:nvSpPr>
        <xdr:cNvPr id="289" name="フローチャート: 判断 288">
          <a:extLst>
            <a:ext uri="{FF2B5EF4-FFF2-40B4-BE49-F238E27FC236}">
              <a16:creationId xmlns:a16="http://schemas.microsoft.com/office/drawing/2014/main" id="{2974F169-0E30-4060-87B4-4C091B8839E4}"/>
            </a:ext>
          </a:extLst>
        </xdr:cNvPr>
        <xdr:cNvSpPr/>
      </xdr:nvSpPr>
      <xdr:spPr>
        <a:xfrm>
          <a:off x="1781175" y="1308887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textlink="">
      <xdr:nvSpPr>
        <xdr:cNvPr id="290" name="フローチャート: 判断 289">
          <a:extLst>
            <a:ext uri="{FF2B5EF4-FFF2-40B4-BE49-F238E27FC236}">
              <a16:creationId xmlns:a16="http://schemas.microsoft.com/office/drawing/2014/main" id="{823063E7-E102-4412-8C59-F22BF8CF3619}"/>
            </a:ext>
          </a:extLst>
        </xdr:cNvPr>
        <xdr:cNvSpPr/>
      </xdr:nvSpPr>
      <xdr:spPr>
        <a:xfrm>
          <a:off x="981075" y="131364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1" name="テキスト ボックス 290">
          <a:extLst>
            <a:ext uri="{FF2B5EF4-FFF2-40B4-BE49-F238E27FC236}">
              <a16:creationId xmlns:a16="http://schemas.microsoft.com/office/drawing/2014/main" id="{6B306A3C-BEDD-4216-8180-6E72051DE139}"/>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2" name="テキスト ボックス 291">
          <a:extLst>
            <a:ext uri="{FF2B5EF4-FFF2-40B4-BE49-F238E27FC236}">
              <a16:creationId xmlns:a16="http://schemas.microsoft.com/office/drawing/2014/main" id="{8810719F-C5FB-4085-A9FE-99B355CD4F5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3" name="テキスト ボックス 292">
          <a:extLst>
            <a:ext uri="{FF2B5EF4-FFF2-40B4-BE49-F238E27FC236}">
              <a16:creationId xmlns:a16="http://schemas.microsoft.com/office/drawing/2014/main" id="{F6B12335-3A2A-4AA3-94A6-1B399188533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4" name="テキスト ボックス 293">
          <a:extLst>
            <a:ext uri="{FF2B5EF4-FFF2-40B4-BE49-F238E27FC236}">
              <a16:creationId xmlns:a16="http://schemas.microsoft.com/office/drawing/2014/main" id="{23ED9CEA-BB6D-4A2C-8F3A-4628FA7EE7A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5" name="テキスト ボックス 294">
          <a:extLst>
            <a:ext uri="{FF2B5EF4-FFF2-40B4-BE49-F238E27FC236}">
              <a16:creationId xmlns:a16="http://schemas.microsoft.com/office/drawing/2014/main" id="{18261261-5443-4A08-B8F8-9C1645B0093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81026</xdr:rowOff>
    </xdr:from>
    <xdr:to>
      <xdr:col>24</xdr:col>
      <xdr:colOff>114300</xdr:colOff>
      <xdr:row>82</xdr:row>
      <xdr:rowOff>11176</xdr:rowOff>
    </xdr:to>
    <xdr:sp textlink="">
      <xdr:nvSpPr>
        <xdr:cNvPr id="296" name="楕円 295">
          <a:extLst>
            <a:ext uri="{FF2B5EF4-FFF2-40B4-BE49-F238E27FC236}">
              <a16:creationId xmlns:a16="http://schemas.microsoft.com/office/drawing/2014/main" id="{F0919E6A-3055-4A09-9653-DE9093CC4FA0}"/>
            </a:ext>
          </a:extLst>
        </xdr:cNvPr>
        <xdr:cNvSpPr/>
      </xdr:nvSpPr>
      <xdr:spPr>
        <a:xfrm>
          <a:off x="4124325" y="1320965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59453</xdr:rowOff>
    </xdr:from>
    <xdr:ext cx="405111" cy="259045"/>
    <xdr:sp textlink="">
      <xdr:nvSpPr>
        <xdr:cNvPr id="297" name="【福祉施設】&#10;有形固定資産減価償却率該当値テキスト">
          <a:extLst>
            <a:ext uri="{FF2B5EF4-FFF2-40B4-BE49-F238E27FC236}">
              <a16:creationId xmlns:a16="http://schemas.microsoft.com/office/drawing/2014/main" id="{EA8F4AF3-946E-41D9-9AAB-04433E9BDF82}"/>
            </a:ext>
          </a:extLst>
        </xdr:cNvPr>
        <xdr:cNvSpPr txBox="1"/>
      </xdr:nvSpPr>
      <xdr:spPr>
        <a:xfrm>
          <a:off x="4219575" y="13184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37592</xdr:rowOff>
    </xdr:from>
    <xdr:to>
      <xdr:col>20</xdr:col>
      <xdr:colOff>38100</xdr:colOff>
      <xdr:row>81</xdr:row>
      <xdr:rowOff>139192</xdr:rowOff>
    </xdr:to>
    <xdr:sp textlink="">
      <xdr:nvSpPr>
        <xdr:cNvPr id="298" name="楕円 297">
          <a:extLst>
            <a:ext uri="{FF2B5EF4-FFF2-40B4-BE49-F238E27FC236}">
              <a16:creationId xmlns:a16="http://schemas.microsoft.com/office/drawing/2014/main" id="{D883FB99-FA5C-4A17-B2C8-807792B10596}"/>
            </a:ext>
          </a:extLst>
        </xdr:cNvPr>
        <xdr:cNvSpPr/>
      </xdr:nvSpPr>
      <xdr:spPr>
        <a:xfrm>
          <a:off x="3381375" y="1316304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88392</xdr:rowOff>
    </xdr:from>
    <xdr:to>
      <xdr:col>24</xdr:col>
      <xdr:colOff>63500</xdr:colOff>
      <xdr:row>81</xdr:row>
      <xdr:rowOff>131826</xdr:rowOff>
    </xdr:to>
    <xdr:cxnSp macro="">
      <xdr:nvCxnSpPr>
        <xdr:cNvPr id="299" name="直線コネクタ 298">
          <a:extLst>
            <a:ext uri="{FF2B5EF4-FFF2-40B4-BE49-F238E27FC236}">
              <a16:creationId xmlns:a16="http://schemas.microsoft.com/office/drawing/2014/main" id="{47E42C32-0534-42AB-A2D6-0B6F4250117B}"/>
            </a:ext>
          </a:extLst>
        </xdr:cNvPr>
        <xdr:cNvCxnSpPr/>
      </xdr:nvCxnSpPr>
      <xdr:spPr>
        <a:xfrm>
          <a:off x="3429000" y="13210667"/>
          <a:ext cx="75247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165608</xdr:rowOff>
    </xdr:from>
    <xdr:to>
      <xdr:col>15</xdr:col>
      <xdr:colOff>101600</xdr:colOff>
      <xdr:row>81</xdr:row>
      <xdr:rowOff>95758</xdr:rowOff>
    </xdr:to>
    <xdr:sp textlink="">
      <xdr:nvSpPr>
        <xdr:cNvPr id="300" name="楕円 299">
          <a:extLst>
            <a:ext uri="{FF2B5EF4-FFF2-40B4-BE49-F238E27FC236}">
              <a16:creationId xmlns:a16="http://schemas.microsoft.com/office/drawing/2014/main" id="{6DE6C0B3-A0DC-498E-AC58-53C4B1E9F84D}"/>
            </a:ext>
          </a:extLst>
        </xdr:cNvPr>
        <xdr:cNvSpPr/>
      </xdr:nvSpPr>
      <xdr:spPr>
        <a:xfrm>
          <a:off x="2571750" y="131259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44958</xdr:rowOff>
    </xdr:from>
    <xdr:to>
      <xdr:col>19</xdr:col>
      <xdr:colOff>177800</xdr:colOff>
      <xdr:row>81</xdr:row>
      <xdr:rowOff>88392</xdr:rowOff>
    </xdr:to>
    <xdr:cxnSp macro="">
      <xdr:nvCxnSpPr>
        <xdr:cNvPr id="301" name="直線コネクタ 300">
          <a:extLst>
            <a:ext uri="{FF2B5EF4-FFF2-40B4-BE49-F238E27FC236}">
              <a16:creationId xmlns:a16="http://schemas.microsoft.com/office/drawing/2014/main" id="{99F69EFD-3011-4FF7-A37D-B96774642AC7}"/>
            </a:ext>
          </a:extLst>
        </xdr:cNvPr>
        <xdr:cNvCxnSpPr/>
      </xdr:nvCxnSpPr>
      <xdr:spPr>
        <a:xfrm>
          <a:off x="2619375" y="13173583"/>
          <a:ext cx="809625"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122174</xdr:rowOff>
    </xdr:from>
    <xdr:to>
      <xdr:col>10</xdr:col>
      <xdr:colOff>165100</xdr:colOff>
      <xdr:row>81</xdr:row>
      <xdr:rowOff>52324</xdr:rowOff>
    </xdr:to>
    <xdr:sp textlink="">
      <xdr:nvSpPr>
        <xdr:cNvPr id="302" name="楕円 301">
          <a:extLst>
            <a:ext uri="{FF2B5EF4-FFF2-40B4-BE49-F238E27FC236}">
              <a16:creationId xmlns:a16="http://schemas.microsoft.com/office/drawing/2014/main" id="{CF7D8A41-B67A-41BC-8EB8-1EB3E5F5B1F7}"/>
            </a:ext>
          </a:extLst>
        </xdr:cNvPr>
        <xdr:cNvSpPr/>
      </xdr:nvSpPr>
      <xdr:spPr>
        <a:xfrm>
          <a:off x="1781175" y="1308887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xdr:rowOff>
    </xdr:from>
    <xdr:to>
      <xdr:col>15</xdr:col>
      <xdr:colOff>50800</xdr:colOff>
      <xdr:row>81</xdr:row>
      <xdr:rowOff>44958</xdr:rowOff>
    </xdr:to>
    <xdr:cxnSp macro="">
      <xdr:nvCxnSpPr>
        <xdr:cNvPr id="303" name="直線コネクタ 302">
          <a:extLst>
            <a:ext uri="{FF2B5EF4-FFF2-40B4-BE49-F238E27FC236}">
              <a16:creationId xmlns:a16="http://schemas.microsoft.com/office/drawing/2014/main" id="{2461D273-62A8-42F2-BD11-86BB61B15B7A}"/>
            </a:ext>
          </a:extLst>
        </xdr:cNvPr>
        <xdr:cNvCxnSpPr/>
      </xdr:nvCxnSpPr>
      <xdr:spPr>
        <a:xfrm>
          <a:off x="1828800" y="13126974"/>
          <a:ext cx="79057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39878</xdr:rowOff>
    </xdr:from>
    <xdr:to>
      <xdr:col>6</xdr:col>
      <xdr:colOff>38100</xdr:colOff>
      <xdr:row>80</xdr:row>
      <xdr:rowOff>141478</xdr:rowOff>
    </xdr:to>
    <xdr:sp textlink="">
      <xdr:nvSpPr>
        <xdr:cNvPr id="304" name="楕円 303">
          <a:extLst>
            <a:ext uri="{FF2B5EF4-FFF2-40B4-BE49-F238E27FC236}">
              <a16:creationId xmlns:a16="http://schemas.microsoft.com/office/drawing/2014/main" id="{4A29D2A1-818A-46D5-BF51-CECBDA7921F2}"/>
            </a:ext>
          </a:extLst>
        </xdr:cNvPr>
        <xdr:cNvSpPr/>
      </xdr:nvSpPr>
      <xdr:spPr>
        <a:xfrm>
          <a:off x="981075" y="130034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90678</xdr:rowOff>
    </xdr:from>
    <xdr:to>
      <xdr:col>10</xdr:col>
      <xdr:colOff>114300</xdr:colOff>
      <xdr:row>81</xdr:row>
      <xdr:rowOff>1524</xdr:rowOff>
    </xdr:to>
    <xdr:cxnSp macro="">
      <xdr:nvCxnSpPr>
        <xdr:cNvPr id="305" name="直線コネクタ 304">
          <a:extLst>
            <a:ext uri="{FF2B5EF4-FFF2-40B4-BE49-F238E27FC236}">
              <a16:creationId xmlns:a16="http://schemas.microsoft.com/office/drawing/2014/main" id="{83044056-E845-4D2E-AF11-254CAC105658}"/>
            </a:ext>
          </a:extLst>
        </xdr:cNvPr>
        <xdr:cNvCxnSpPr/>
      </xdr:nvCxnSpPr>
      <xdr:spPr>
        <a:xfrm>
          <a:off x="1028700" y="13051028"/>
          <a:ext cx="800100"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61740</xdr:rowOff>
    </xdr:from>
    <xdr:ext cx="405111" cy="259045"/>
    <xdr:sp textlink="">
      <xdr:nvSpPr>
        <xdr:cNvPr id="306" name="n_1aveValue【福祉施設】&#10;有形固定資産減価償却率">
          <a:extLst>
            <a:ext uri="{FF2B5EF4-FFF2-40B4-BE49-F238E27FC236}">
              <a16:creationId xmlns:a16="http://schemas.microsoft.com/office/drawing/2014/main" id="{2FAD62CF-9A00-479C-A3D1-1D1B8489299E}"/>
            </a:ext>
          </a:extLst>
        </xdr:cNvPr>
        <xdr:cNvSpPr txBox="1"/>
      </xdr:nvSpPr>
      <xdr:spPr>
        <a:xfrm>
          <a:off x="3239144" y="1335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20590</xdr:rowOff>
    </xdr:from>
    <xdr:ext cx="405111" cy="259045"/>
    <xdr:sp textlink="">
      <xdr:nvSpPr>
        <xdr:cNvPr id="307" name="n_2aveValue【福祉施設】&#10;有形固定資産減価償却率">
          <a:extLst>
            <a:ext uri="{FF2B5EF4-FFF2-40B4-BE49-F238E27FC236}">
              <a16:creationId xmlns:a16="http://schemas.microsoft.com/office/drawing/2014/main" id="{BBC9320E-EFC9-4FC7-B336-9A83F88390C5}"/>
            </a:ext>
          </a:extLst>
        </xdr:cNvPr>
        <xdr:cNvSpPr txBox="1"/>
      </xdr:nvSpPr>
      <xdr:spPr>
        <a:xfrm>
          <a:off x="2439044" y="1330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43451</xdr:rowOff>
    </xdr:from>
    <xdr:ext cx="405111" cy="259045"/>
    <xdr:sp textlink="">
      <xdr:nvSpPr>
        <xdr:cNvPr id="308" name="n_3aveValue【福祉施設】&#10;有形固定資産減価償却率">
          <a:extLst>
            <a:ext uri="{FF2B5EF4-FFF2-40B4-BE49-F238E27FC236}">
              <a16:creationId xmlns:a16="http://schemas.microsoft.com/office/drawing/2014/main" id="{2C61807A-BB0B-40D1-A858-5FD6C54A0FDB}"/>
            </a:ext>
          </a:extLst>
        </xdr:cNvPr>
        <xdr:cNvSpPr txBox="1"/>
      </xdr:nvSpPr>
      <xdr:spPr>
        <a:xfrm>
          <a:off x="1648469" y="1317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100601</xdr:rowOff>
    </xdr:from>
    <xdr:ext cx="405111" cy="259045"/>
    <xdr:sp textlink="">
      <xdr:nvSpPr>
        <xdr:cNvPr id="309" name="n_4aveValue【福祉施設】&#10;有形固定資産減価償却率">
          <a:extLst>
            <a:ext uri="{FF2B5EF4-FFF2-40B4-BE49-F238E27FC236}">
              <a16:creationId xmlns:a16="http://schemas.microsoft.com/office/drawing/2014/main" id="{3D468B19-AFBE-41AC-A57C-083004B70530}"/>
            </a:ext>
          </a:extLst>
        </xdr:cNvPr>
        <xdr:cNvSpPr txBox="1"/>
      </xdr:nvSpPr>
      <xdr:spPr>
        <a:xfrm>
          <a:off x="848369" y="1322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155719</xdr:rowOff>
    </xdr:from>
    <xdr:ext cx="405111" cy="259045"/>
    <xdr:sp textlink="">
      <xdr:nvSpPr>
        <xdr:cNvPr id="310" name="n_1mainValue【福祉施設】&#10;有形固定資産減価償却率">
          <a:extLst>
            <a:ext uri="{FF2B5EF4-FFF2-40B4-BE49-F238E27FC236}">
              <a16:creationId xmlns:a16="http://schemas.microsoft.com/office/drawing/2014/main" id="{087FFCCE-68C6-4903-9912-05E1A426C7B0}"/>
            </a:ext>
          </a:extLst>
        </xdr:cNvPr>
        <xdr:cNvSpPr txBox="1"/>
      </xdr:nvSpPr>
      <xdr:spPr>
        <a:xfrm>
          <a:off x="3239144" y="1296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112285</xdr:rowOff>
    </xdr:from>
    <xdr:ext cx="405111" cy="259045"/>
    <xdr:sp textlink="">
      <xdr:nvSpPr>
        <xdr:cNvPr id="311" name="n_2mainValue【福祉施設】&#10;有形固定資産減価償却率">
          <a:extLst>
            <a:ext uri="{FF2B5EF4-FFF2-40B4-BE49-F238E27FC236}">
              <a16:creationId xmlns:a16="http://schemas.microsoft.com/office/drawing/2014/main" id="{42545502-D850-47BD-ADA3-8204682C20EF}"/>
            </a:ext>
          </a:extLst>
        </xdr:cNvPr>
        <xdr:cNvSpPr txBox="1"/>
      </xdr:nvSpPr>
      <xdr:spPr>
        <a:xfrm>
          <a:off x="2439044" y="1291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textlink="">
      <xdr:nvSpPr>
        <xdr:cNvPr id="312" name="n_3mainValue【福祉施設】&#10;有形固定資産減価償却率">
          <a:extLst>
            <a:ext uri="{FF2B5EF4-FFF2-40B4-BE49-F238E27FC236}">
              <a16:creationId xmlns:a16="http://schemas.microsoft.com/office/drawing/2014/main" id="{A9EAD220-725E-4CCA-8927-BE37473AD7D9}"/>
            </a:ext>
          </a:extLst>
        </xdr:cNvPr>
        <xdr:cNvSpPr txBox="1"/>
      </xdr:nvSpPr>
      <xdr:spPr>
        <a:xfrm>
          <a:off x="1648469" y="12867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158005</xdr:rowOff>
    </xdr:from>
    <xdr:ext cx="405111" cy="259045"/>
    <xdr:sp textlink="">
      <xdr:nvSpPr>
        <xdr:cNvPr id="313" name="n_4mainValue【福祉施設】&#10;有形固定資産減価償却率">
          <a:extLst>
            <a:ext uri="{FF2B5EF4-FFF2-40B4-BE49-F238E27FC236}">
              <a16:creationId xmlns:a16="http://schemas.microsoft.com/office/drawing/2014/main" id="{08243237-CF83-4614-A667-6228947A9AA1}"/>
            </a:ext>
          </a:extLst>
        </xdr:cNvPr>
        <xdr:cNvSpPr txBox="1"/>
      </xdr:nvSpPr>
      <xdr:spPr>
        <a:xfrm>
          <a:off x="848369" y="12800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4" name="正方形/長方形 313">
          <a:extLst>
            <a:ext uri="{FF2B5EF4-FFF2-40B4-BE49-F238E27FC236}">
              <a16:creationId xmlns:a16="http://schemas.microsoft.com/office/drawing/2014/main" id="{6BC969A0-6C67-4784-BB40-E077FF9A43F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5" name="正方形/長方形 314">
          <a:extLst>
            <a:ext uri="{FF2B5EF4-FFF2-40B4-BE49-F238E27FC236}">
              <a16:creationId xmlns:a16="http://schemas.microsoft.com/office/drawing/2014/main" id="{59838A78-854A-49D6-88CF-F43A2D277F6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16" name="正方形/長方形 315">
          <a:extLst>
            <a:ext uri="{FF2B5EF4-FFF2-40B4-BE49-F238E27FC236}">
              <a16:creationId xmlns:a16="http://schemas.microsoft.com/office/drawing/2014/main" id="{3053250F-9E32-43BE-895A-3FA4B1E9E54F}"/>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7" name="正方形/長方形 316">
          <a:extLst>
            <a:ext uri="{FF2B5EF4-FFF2-40B4-BE49-F238E27FC236}">
              <a16:creationId xmlns:a16="http://schemas.microsoft.com/office/drawing/2014/main" id="{8B422477-DF2D-4994-A256-E48BE2BCC6D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18" name="正方形/長方形 317">
          <a:extLst>
            <a:ext uri="{FF2B5EF4-FFF2-40B4-BE49-F238E27FC236}">
              <a16:creationId xmlns:a16="http://schemas.microsoft.com/office/drawing/2014/main" id="{6777F12E-CA63-4A24-9FF2-99F648075BF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19" name="正方形/長方形 318">
          <a:extLst>
            <a:ext uri="{FF2B5EF4-FFF2-40B4-BE49-F238E27FC236}">
              <a16:creationId xmlns:a16="http://schemas.microsoft.com/office/drawing/2014/main" id="{3FE9E476-D7FD-4ACF-B94A-E09FC5B96CD0}"/>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0" name="正方形/長方形 319">
          <a:extLst>
            <a:ext uri="{FF2B5EF4-FFF2-40B4-BE49-F238E27FC236}">
              <a16:creationId xmlns:a16="http://schemas.microsoft.com/office/drawing/2014/main" id="{9064B2D1-8B00-45B2-9D98-B276325F2335}"/>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1" name="正方形/長方形 320">
          <a:extLst>
            <a:ext uri="{FF2B5EF4-FFF2-40B4-BE49-F238E27FC236}">
              <a16:creationId xmlns:a16="http://schemas.microsoft.com/office/drawing/2014/main" id="{DA8F7F6A-159C-4D1B-917C-8C3DFA4AA5EB}"/>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2" name="テキスト ボックス 321">
          <a:extLst>
            <a:ext uri="{FF2B5EF4-FFF2-40B4-BE49-F238E27FC236}">
              <a16:creationId xmlns:a16="http://schemas.microsoft.com/office/drawing/2014/main" id="{985B8B89-D50B-4EE4-B442-58629CCE0CB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E928BA7B-232F-4A28-82B0-46E0FF84C919}"/>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AD4A9E16-2B85-465C-901E-EAAE1EF93003}"/>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textlink="">
      <xdr:nvSpPr>
        <xdr:cNvPr id="325" name="テキスト ボックス 324">
          <a:extLst>
            <a:ext uri="{FF2B5EF4-FFF2-40B4-BE49-F238E27FC236}">
              <a16:creationId xmlns:a16="http://schemas.microsoft.com/office/drawing/2014/main" id="{5B26ADAB-92E1-48DE-9B30-D367D9A67147}"/>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F95723EF-6A71-4F1D-AB48-F69794C5BFF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textlink="">
      <xdr:nvSpPr>
        <xdr:cNvPr id="327" name="テキスト ボックス 326">
          <a:extLst>
            <a:ext uri="{FF2B5EF4-FFF2-40B4-BE49-F238E27FC236}">
              <a16:creationId xmlns:a16="http://schemas.microsoft.com/office/drawing/2014/main" id="{C59AC387-FA3A-4FE2-9AB5-9D4981C7C4D1}"/>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73FA0C36-B7CC-464D-BFE1-1EE1E67EA6C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29" name="テキスト ボックス 328">
          <a:extLst>
            <a:ext uri="{FF2B5EF4-FFF2-40B4-BE49-F238E27FC236}">
              <a16:creationId xmlns:a16="http://schemas.microsoft.com/office/drawing/2014/main" id="{30F55A98-0267-40C3-97D2-91F434B61151}"/>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7475A02E-92C6-4904-86B6-6B0F7F23424F}"/>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textlink="">
      <xdr:nvSpPr>
        <xdr:cNvPr id="331" name="テキスト ボックス 330">
          <a:extLst>
            <a:ext uri="{FF2B5EF4-FFF2-40B4-BE49-F238E27FC236}">
              <a16:creationId xmlns:a16="http://schemas.microsoft.com/office/drawing/2014/main" id="{4DFFA83D-AAAC-406A-B9F4-E83937AB16C3}"/>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6AB26C06-97F7-44E4-968E-2903EF3C4BF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textlink="">
      <xdr:nvSpPr>
        <xdr:cNvPr id="333" name="テキスト ボックス 332">
          <a:extLst>
            <a:ext uri="{FF2B5EF4-FFF2-40B4-BE49-F238E27FC236}">
              <a16:creationId xmlns:a16="http://schemas.microsoft.com/office/drawing/2014/main" id="{ABDBDD85-4451-471A-A1AB-B2B9C48C7B63}"/>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CF5014C-2F9C-46D7-8B56-50EF6B08FCB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5" name="テキスト ボックス 334">
          <a:extLst>
            <a:ext uri="{FF2B5EF4-FFF2-40B4-BE49-F238E27FC236}">
              <a16:creationId xmlns:a16="http://schemas.microsoft.com/office/drawing/2014/main" id="{0607394A-D17B-48C6-824D-0926921899BB}"/>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6" name="【福祉施設】&#10;一人当たり面積グラフ枠">
          <a:extLst>
            <a:ext uri="{FF2B5EF4-FFF2-40B4-BE49-F238E27FC236}">
              <a16:creationId xmlns:a16="http://schemas.microsoft.com/office/drawing/2014/main" id="{EAB9DFA6-EAE5-46FF-B682-AB0027F32919}"/>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09F860FA-FBBE-4F93-9A3E-9730E5FEC334}"/>
            </a:ext>
          </a:extLst>
        </xdr:cNvPr>
        <xdr:cNvCxnSpPr/>
      </xdr:nvCxnSpPr>
      <xdr:spPr>
        <a:xfrm flipV="1">
          <a:off x="9429115" y="12687300"/>
          <a:ext cx="0" cy="1330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textlink="">
      <xdr:nvSpPr>
        <xdr:cNvPr id="338" name="【福祉施設】&#10;一人当たり面積最小値テキスト">
          <a:extLst>
            <a:ext uri="{FF2B5EF4-FFF2-40B4-BE49-F238E27FC236}">
              <a16:creationId xmlns:a16="http://schemas.microsoft.com/office/drawing/2014/main" id="{B8ABEAA6-5652-4CA5-AA85-41CF34F6A82C}"/>
            </a:ext>
          </a:extLst>
        </xdr:cNvPr>
        <xdr:cNvSpPr txBox="1"/>
      </xdr:nvSpPr>
      <xdr:spPr>
        <a:xfrm>
          <a:off x="9467850" y="140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0B64C65D-3CEC-4DBB-BF00-45C1AEC96056}"/>
            </a:ext>
          </a:extLst>
        </xdr:cNvPr>
        <xdr:cNvCxnSpPr/>
      </xdr:nvCxnSpPr>
      <xdr:spPr>
        <a:xfrm>
          <a:off x="9363075" y="140182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textlink="">
      <xdr:nvSpPr>
        <xdr:cNvPr id="340" name="【福祉施設】&#10;一人当たり面積最大値テキスト">
          <a:extLst>
            <a:ext uri="{FF2B5EF4-FFF2-40B4-BE49-F238E27FC236}">
              <a16:creationId xmlns:a16="http://schemas.microsoft.com/office/drawing/2014/main" id="{6FF326D8-4D53-4C76-829F-38760596ACC1}"/>
            </a:ext>
          </a:extLst>
        </xdr:cNvPr>
        <xdr:cNvSpPr txBox="1"/>
      </xdr:nvSpPr>
      <xdr:spPr>
        <a:xfrm>
          <a:off x="9467850"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a:extLst>
            <a:ext uri="{FF2B5EF4-FFF2-40B4-BE49-F238E27FC236}">
              <a16:creationId xmlns:a16="http://schemas.microsoft.com/office/drawing/2014/main" id="{1CC581E1-C501-4860-876F-D8F490D5D5F4}"/>
            </a:ext>
          </a:extLst>
        </xdr:cNvPr>
        <xdr:cNvCxnSpPr/>
      </xdr:nvCxnSpPr>
      <xdr:spPr>
        <a:xfrm>
          <a:off x="9363075" y="12687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153688</xdr:rowOff>
    </xdr:from>
    <xdr:ext cx="469744" cy="259045"/>
    <xdr:sp textlink="">
      <xdr:nvSpPr>
        <xdr:cNvPr id="342" name="【福祉施設】&#10;一人当たり面積平均値テキスト">
          <a:extLst>
            <a:ext uri="{FF2B5EF4-FFF2-40B4-BE49-F238E27FC236}">
              <a16:creationId xmlns:a16="http://schemas.microsoft.com/office/drawing/2014/main" id="{13070CEF-189D-4E7A-ADAF-5ECF605B55EA}"/>
            </a:ext>
          </a:extLst>
        </xdr:cNvPr>
        <xdr:cNvSpPr txBox="1"/>
      </xdr:nvSpPr>
      <xdr:spPr>
        <a:xfrm>
          <a:off x="9467850" y="1360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textlink="">
      <xdr:nvSpPr>
        <xdr:cNvPr id="343" name="フローチャート: 判断 342">
          <a:extLst>
            <a:ext uri="{FF2B5EF4-FFF2-40B4-BE49-F238E27FC236}">
              <a16:creationId xmlns:a16="http://schemas.microsoft.com/office/drawing/2014/main" id="{B8983AC8-268F-4567-A06E-09024F6C63D1}"/>
            </a:ext>
          </a:extLst>
        </xdr:cNvPr>
        <xdr:cNvSpPr/>
      </xdr:nvSpPr>
      <xdr:spPr>
        <a:xfrm>
          <a:off x="9401175" y="136182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textlink="">
      <xdr:nvSpPr>
        <xdr:cNvPr id="344" name="フローチャート: 判断 343">
          <a:extLst>
            <a:ext uri="{FF2B5EF4-FFF2-40B4-BE49-F238E27FC236}">
              <a16:creationId xmlns:a16="http://schemas.microsoft.com/office/drawing/2014/main" id="{BAED8597-3AAC-4041-B033-DA745B5E3402}"/>
            </a:ext>
          </a:extLst>
        </xdr:cNvPr>
        <xdr:cNvSpPr/>
      </xdr:nvSpPr>
      <xdr:spPr>
        <a:xfrm>
          <a:off x="8639175" y="13641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textlink="">
      <xdr:nvSpPr>
        <xdr:cNvPr id="345" name="フローチャート: 判断 344">
          <a:extLst>
            <a:ext uri="{FF2B5EF4-FFF2-40B4-BE49-F238E27FC236}">
              <a16:creationId xmlns:a16="http://schemas.microsoft.com/office/drawing/2014/main" id="{F35D873D-6819-4670-98C8-DC1F544CC190}"/>
            </a:ext>
          </a:extLst>
        </xdr:cNvPr>
        <xdr:cNvSpPr/>
      </xdr:nvSpPr>
      <xdr:spPr>
        <a:xfrm>
          <a:off x="7839075" y="13656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textlink="">
      <xdr:nvSpPr>
        <xdr:cNvPr id="346" name="フローチャート: 判断 345">
          <a:extLst>
            <a:ext uri="{FF2B5EF4-FFF2-40B4-BE49-F238E27FC236}">
              <a16:creationId xmlns:a16="http://schemas.microsoft.com/office/drawing/2014/main" id="{BE287FBC-2A9A-4871-A6B3-A29A0CB2B228}"/>
            </a:ext>
          </a:extLst>
        </xdr:cNvPr>
        <xdr:cNvSpPr/>
      </xdr:nvSpPr>
      <xdr:spPr>
        <a:xfrm>
          <a:off x="7029450" y="13632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textlink="">
      <xdr:nvSpPr>
        <xdr:cNvPr id="347" name="フローチャート: 判断 346">
          <a:extLst>
            <a:ext uri="{FF2B5EF4-FFF2-40B4-BE49-F238E27FC236}">
              <a16:creationId xmlns:a16="http://schemas.microsoft.com/office/drawing/2014/main" id="{7817825F-98A9-479F-9EF8-C3A774D2A02C}"/>
            </a:ext>
          </a:extLst>
        </xdr:cNvPr>
        <xdr:cNvSpPr/>
      </xdr:nvSpPr>
      <xdr:spPr>
        <a:xfrm>
          <a:off x="6238875" y="136385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48" name="テキスト ボックス 347">
          <a:extLst>
            <a:ext uri="{FF2B5EF4-FFF2-40B4-BE49-F238E27FC236}">
              <a16:creationId xmlns:a16="http://schemas.microsoft.com/office/drawing/2014/main" id="{474E4802-C3EA-48AB-A4F3-7F9B0898FAF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49" name="テキスト ボックス 348">
          <a:extLst>
            <a:ext uri="{FF2B5EF4-FFF2-40B4-BE49-F238E27FC236}">
              <a16:creationId xmlns:a16="http://schemas.microsoft.com/office/drawing/2014/main" id="{BAED6D14-8C1F-4F09-84B4-4E1042B3D2E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0" name="テキスト ボックス 349">
          <a:extLst>
            <a:ext uri="{FF2B5EF4-FFF2-40B4-BE49-F238E27FC236}">
              <a16:creationId xmlns:a16="http://schemas.microsoft.com/office/drawing/2014/main" id="{03590E6F-EDA1-4F7E-946F-89BC2C2D4B6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1" name="テキスト ボックス 350">
          <a:extLst>
            <a:ext uri="{FF2B5EF4-FFF2-40B4-BE49-F238E27FC236}">
              <a16:creationId xmlns:a16="http://schemas.microsoft.com/office/drawing/2014/main" id="{51215F43-FB43-4B2F-BF69-B99B7CA4B96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2" name="テキスト ボックス 351">
          <a:extLst>
            <a:ext uri="{FF2B5EF4-FFF2-40B4-BE49-F238E27FC236}">
              <a16:creationId xmlns:a16="http://schemas.microsoft.com/office/drawing/2014/main" id="{CE9480F5-919E-4212-AE28-8CA9709BD1AC}"/>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110489</xdr:rowOff>
    </xdr:from>
    <xdr:to>
      <xdr:col>55</xdr:col>
      <xdr:colOff>50800</xdr:colOff>
      <xdr:row>82</xdr:row>
      <xdr:rowOff>40639</xdr:rowOff>
    </xdr:to>
    <xdr:sp textlink="">
      <xdr:nvSpPr>
        <xdr:cNvPr id="353" name="楕円 352">
          <a:extLst>
            <a:ext uri="{FF2B5EF4-FFF2-40B4-BE49-F238E27FC236}">
              <a16:creationId xmlns:a16="http://schemas.microsoft.com/office/drawing/2014/main" id="{DE0D9996-6300-4C08-B1C3-36248B65D73C}"/>
            </a:ext>
          </a:extLst>
        </xdr:cNvPr>
        <xdr:cNvSpPr/>
      </xdr:nvSpPr>
      <xdr:spPr>
        <a:xfrm>
          <a:off x="9401175" y="1323276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133366</xdr:rowOff>
    </xdr:from>
    <xdr:ext cx="469744" cy="259045"/>
    <xdr:sp textlink="">
      <xdr:nvSpPr>
        <xdr:cNvPr id="354" name="【福祉施設】&#10;一人当たり面積該当値テキスト">
          <a:extLst>
            <a:ext uri="{FF2B5EF4-FFF2-40B4-BE49-F238E27FC236}">
              <a16:creationId xmlns:a16="http://schemas.microsoft.com/office/drawing/2014/main" id="{591548BE-2A77-46BD-ABE8-BCFAAC081082}"/>
            </a:ext>
          </a:extLst>
        </xdr:cNvPr>
        <xdr:cNvSpPr txBox="1"/>
      </xdr:nvSpPr>
      <xdr:spPr>
        <a:xfrm>
          <a:off x="9467850" y="1309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129539</xdr:rowOff>
    </xdr:from>
    <xdr:to>
      <xdr:col>50</xdr:col>
      <xdr:colOff>165100</xdr:colOff>
      <xdr:row>82</xdr:row>
      <xdr:rowOff>59689</xdr:rowOff>
    </xdr:to>
    <xdr:sp textlink="">
      <xdr:nvSpPr>
        <xdr:cNvPr id="355" name="楕円 354">
          <a:extLst>
            <a:ext uri="{FF2B5EF4-FFF2-40B4-BE49-F238E27FC236}">
              <a16:creationId xmlns:a16="http://schemas.microsoft.com/office/drawing/2014/main" id="{0E106B77-C465-48DE-9550-83DE63C832DE}"/>
            </a:ext>
          </a:extLst>
        </xdr:cNvPr>
        <xdr:cNvSpPr/>
      </xdr:nvSpPr>
      <xdr:spPr>
        <a:xfrm>
          <a:off x="8639175" y="132518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161289</xdr:rowOff>
    </xdr:from>
    <xdr:to>
      <xdr:col>55</xdr:col>
      <xdr:colOff>0</xdr:colOff>
      <xdr:row>82</xdr:row>
      <xdr:rowOff>8889</xdr:rowOff>
    </xdr:to>
    <xdr:cxnSp macro="">
      <xdr:nvCxnSpPr>
        <xdr:cNvPr id="356" name="直線コネクタ 355">
          <a:extLst>
            <a:ext uri="{FF2B5EF4-FFF2-40B4-BE49-F238E27FC236}">
              <a16:creationId xmlns:a16="http://schemas.microsoft.com/office/drawing/2014/main" id="{8D3246A9-8889-4C68-9763-D3C98D0CE137}"/>
            </a:ext>
          </a:extLst>
        </xdr:cNvPr>
        <xdr:cNvCxnSpPr/>
      </xdr:nvCxnSpPr>
      <xdr:spPr>
        <a:xfrm flipV="1">
          <a:off x="8686800" y="13289914"/>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147320</xdr:rowOff>
    </xdr:from>
    <xdr:to>
      <xdr:col>46</xdr:col>
      <xdr:colOff>38100</xdr:colOff>
      <xdr:row>82</xdr:row>
      <xdr:rowOff>77470</xdr:rowOff>
    </xdr:to>
    <xdr:sp textlink="">
      <xdr:nvSpPr>
        <xdr:cNvPr id="357" name="楕円 356">
          <a:extLst>
            <a:ext uri="{FF2B5EF4-FFF2-40B4-BE49-F238E27FC236}">
              <a16:creationId xmlns:a16="http://schemas.microsoft.com/office/drawing/2014/main" id="{ECA7AE9B-AF54-4544-8F22-48B0C0D6B6D2}"/>
            </a:ext>
          </a:extLst>
        </xdr:cNvPr>
        <xdr:cNvSpPr/>
      </xdr:nvSpPr>
      <xdr:spPr>
        <a:xfrm>
          <a:off x="7839075" y="132695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8889</xdr:rowOff>
    </xdr:from>
    <xdr:to>
      <xdr:col>50</xdr:col>
      <xdr:colOff>114300</xdr:colOff>
      <xdr:row>82</xdr:row>
      <xdr:rowOff>26670</xdr:rowOff>
    </xdr:to>
    <xdr:cxnSp macro="">
      <xdr:nvCxnSpPr>
        <xdr:cNvPr id="358" name="直線コネクタ 357">
          <a:extLst>
            <a:ext uri="{FF2B5EF4-FFF2-40B4-BE49-F238E27FC236}">
              <a16:creationId xmlns:a16="http://schemas.microsoft.com/office/drawing/2014/main" id="{1EB0DBC1-4F0C-415A-8DE0-CD852DFB1561}"/>
            </a:ext>
          </a:extLst>
        </xdr:cNvPr>
        <xdr:cNvCxnSpPr/>
      </xdr:nvCxnSpPr>
      <xdr:spPr>
        <a:xfrm flipV="1">
          <a:off x="7886700" y="13299439"/>
          <a:ext cx="8001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160020</xdr:rowOff>
    </xdr:from>
    <xdr:to>
      <xdr:col>41</xdr:col>
      <xdr:colOff>101600</xdr:colOff>
      <xdr:row>82</xdr:row>
      <xdr:rowOff>90170</xdr:rowOff>
    </xdr:to>
    <xdr:sp textlink="">
      <xdr:nvSpPr>
        <xdr:cNvPr id="359" name="楕円 358">
          <a:extLst>
            <a:ext uri="{FF2B5EF4-FFF2-40B4-BE49-F238E27FC236}">
              <a16:creationId xmlns:a16="http://schemas.microsoft.com/office/drawing/2014/main" id="{088EE976-0150-41F6-8E20-1866BEF697CB}"/>
            </a:ext>
          </a:extLst>
        </xdr:cNvPr>
        <xdr:cNvSpPr/>
      </xdr:nvSpPr>
      <xdr:spPr>
        <a:xfrm>
          <a:off x="7029450" y="132886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26670</xdr:rowOff>
    </xdr:from>
    <xdr:to>
      <xdr:col>45</xdr:col>
      <xdr:colOff>177800</xdr:colOff>
      <xdr:row>82</xdr:row>
      <xdr:rowOff>39370</xdr:rowOff>
    </xdr:to>
    <xdr:cxnSp macro="">
      <xdr:nvCxnSpPr>
        <xdr:cNvPr id="360" name="直線コネクタ 359">
          <a:extLst>
            <a:ext uri="{FF2B5EF4-FFF2-40B4-BE49-F238E27FC236}">
              <a16:creationId xmlns:a16="http://schemas.microsoft.com/office/drawing/2014/main" id="{CC867AE9-9FB1-4A10-A95D-2A0387DE4B90}"/>
            </a:ext>
          </a:extLst>
        </xdr:cNvPr>
        <xdr:cNvCxnSpPr/>
      </xdr:nvCxnSpPr>
      <xdr:spPr>
        <a:xfrm flipV="1">
          <a:off x="7077075" y="13317220"/>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39370</xdr:rowOff>
    </xdr:from>
    <xdr:to>
      <xdr:col>36</xdr:col>
      <xdr:colOff>165100</xdr:colOff>
      <xdr:row>82</xdr:row>
      <xdr:rowOff>140970</xdr:rowOff>
    </xdr:to>
    <xdr:sp textlink="">
      <xdr:nvSpPr>
        <xdr:cNvPr id="361" name="楕円 360">
          <a:extLst>
            <a:ext uri="{FF2B5EF4-FFF2-40B4-BE49-F238E27FC236}">
              <a16:creationId xmlns:a16="http://schemas.microsoft.com/office/drawing/2014/main" id="{BC6718BC-D49A-466E-9D8A-1C20AC655273}"/>
            </a:ext>
          </a:extLst>
        </xdr:cNvPr>
        <xdr:cNvSpPr/>
      </xdr:nvSpPr>
      <xdr:spPr>
        <a:xfrm>
          <a:off x="6238875" y="133267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39370</xdr:rowOff>
    </xdr:from>
    <xdr:to>
      <xdr:col>41</xdr:col>
      <xdr:colOff>50800</xdr:colOff>
      <xdr:row>82</xdr:row>
      <xdr:rowOff>90170</xdr:rowOff>
    </xdr:to>
    <xdr:cxnSp macro="">
      <xdr:nvCxnSpPr>
        <xdr:cNvPr id="362" name="直線コネクタ 361">
          <a:extLst>
            <a:ext uri="{FF2B5EF4-FFF2-40B4-BE49-F238E27FC236}">
              <a16:creationId xmlns:a16="http://schemas.microsoft.com/office/drawing/2014/main" id="{50976DC7-8EDF-45A8-B085-B74D7D4C4C03}"/>
            </a:ext>
          </a:extLst>
        </xdr:cNvPr>
        <xdr:cNvCxnSpPr/>
      </xdr:nvCxnSpPr>
      <xdr:spPr>
        <a:xfrm flipV="1">
          <a:off x="6286500" y="13326745"/>
          <a:ext cx="79057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119397</xdr:rowOff>
    </xdr:from>
    <xdr:ext cx="469744" cy="259045"/>
    <xdr:sp textlink="">
      <xdr:nvSpPr>
        <xdr:cNvPr id="363" name="n_1aveValue【福祉施設】&#10;一人当たり面積">
          <a:extLst>
            <a:ext uri="{FF2B5EF4-FFF2-40B4-BE49-F238E27FC236}">
              <a16:creationId xmlns:a16="http://schemas.microsoft.com/office/drawing/2014/main" id="{DD72CDAD-1D9C-4812-857E-49B5040332E7}"/>
            </a:ext>
          </a:extLst>
        </xdr:cNvPr>
        <xdr:cNvSpPr txBox="1"/>
      </xdr:nvSpPr>
      <xdr:spPr>
        <a:xfrm>
          <a:off x="8458277" y="137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134638</xdr:rowOff>
    </xdr:from>
    <xdr:ext cx="469744" cy="259045"/>
    <xdr:sp textlink="">
      <xdr:nvSpPr>
        <xdr:cNvPr id="364" name="n_2aveValue【福祉施設】&#10;一人当たり面積">
          <a:extLst>
            <a:ext uri="{FF2B5EF4-FFF2-40B4-BE49-F238E27FC236}">
              <a16:creationId xmlns:a16="http://schemas.microsoft.com/office/drawing/2014/main" id="{CA2A99EE-7C47-4F4D-9941-3DD29F15BE67}"/>
            </a:ext>
          </a:extLst>
        </xdr:cNvPr>
        <xdr:cNvSpPr txBox="1"/>
      </xdr:nvSpPr>
      <xdr:spPr>
        <a:xfrm>
          <a:off x="7677227" y="1374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textlink="">
      <xdr:nvSpPr>
        <xdr:cNvPr id="365" name="n_3aveValue【福祉施設】&#10;一人当たり面積">
          <a:extLst>
            <a:ext uri="{FF2B5EF4-FFF2-40B4-BE49-F238E27FC236}">
              <a16:creationId xmlns:a16="http://schemas.microsoft.com/office/drawing/2014/main" id="{27237DD2-F943-4658-B664-C2D1E1631E63}"/>
            </a:ext>
          </a:extLst>
        </xdr:cNvPr>
        <xdr:cNvSpPr txBox="1"/>
      </xdr:nvSpPr>
      <xdr:spPr>
        <a:xfrm>
          <a:off x="6867602" y="1372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116857</xdr:rowOff>
    </xdr:from>
    <xdr:ext cx="469744" cy="259045"/>
    <xdr:sp textlink="">
      <xdr:nvSpPr>
        <xdr:cNvPr id="366" name="n_4aveValue【福祉施設】&#10;一人当たり面積">
          <a:extLst>
            <a:ext uri="{FF2B5EF4-FFF2-40B4-BE49-F238E27FC236}">
              <a16:creationId xmlns:a16="http://schemas.microsoft.com/office/drawing/2014/main" id="{31699D89-AC5F-4EAB-A2BB-DF8C86BD0914}"/>
            </a:ext>
          </a:extLst>
        </xdr:cNvPr>
        <xdr:cNvSpPr txBox="1"/>
      </xdr:nvSpPr>
      <xdr:spPr>
        <a:xfrm>
          <a:off x="6067502" y="137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76216</xdr:rowOff>
    </xdr:from>
    <xdr:ext cx="469744" cy="259045"/>
    <xdr:sp textlink="">
      <xdr:nvSpPr>
        <xdr:cNvPr id="367" name="n_1mainValue【福祉施設】&#10;一人当たり面積">
          <a:extLst>
            <a:ext uri="{FF2B5EF4-FFF2-40B4-BE49-F238E27FC236}">
              <a16:creationId xmlns:a16="http://schemas.microsoft.com/office/drawing/2014/main" id="{B9F2B0F1-AE09-4C45-8031-1969CCBC9B69}"/>
            </a:ext>
          </a:extLst>
        </xdr:cNvPr>
        <xdr:cNvSpPr txBox="1"/>
      </xdr:nvSpPr>
      <xdr:spPr>
        <a:xfrm>
          <a:off x="8458277" y="1303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93997</xdr:rowOff>
    </xdr:from>
    <xdr:ext cx="469744" cy="259045"/>
    <xdr:sp textlink="">
      <xdr:nvSpPr>
        <xdr:cNvPr id="368" name="n_2mainValue【福祉施設】&#10;一人当たり面積">
          <a:extLst>
            <a:ext uri="{FF2B5EF4-FFF2-40B4-BE49-F238E27FC236}">
              <a16:creationId xmlns:a16="http://schemas.microsoft.com/office/drawing/2014/main" id="{14522B1F-17CA-4D97-89AF-408DAD3EEFD2}"/>
            </a:ext>
          </a:extLst>
        </xdr:cNvPr>
        <xdr:cNvSpPr txBox="1"/>
      </xdr:nvSpPr>
      <xdr:spPr>
        <a:xfrm>
          <a:off x="7677227" y="130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106697</xdr:rowOff>
    </xdr:from>
    <xdr:ext cx="469744" cy="259045"/>
    <xdr:sp textlink="">
      <xdr:nvSpPr>
        <xdr:cNvPr id="369" name="n_3mainValue【福祉施設】&#10;一人当たり面積">
          <a:extLst>
            <a:ext uri="{FF2B5EF4-FFF2-40B4-BE49-F238E27FC236}">
              <a16:creationId xmlns:a16="http://schemas.microsoft.com/office/drawing/2014/main" id="{15B0AF0B-E1F7-4BE4-A9B9-000964FA9352}"/>
            </a:ext>
          </a:extLst>
        </xdr:cNvPr>
        <xdr:cNvSpPr txBox="1"/>
      </xdr:nvSpPr>
      <xdr:spPr>
        <a:xfrm>
          <a:off x="6867602"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157497</xdr:rowOff>
    </xdr:from>
    <xdr:ext cx="469744" cy="259045"/>
    <xdr:sp textlink="">
      <xdr:nvSpPr>
        <xdr:cNvPr id="370" name="n_4mainValue【福祉施設】&#10;一人当たり面積">
          <a:extLst>
            <a:ext uri="{FF2B5EF4-FFF2-40B4-BE49-F238E27FC236}">
              <a16:creationId xmlns:a16="http://schemas.microsoft.com/office/drawing/2014/main" id="{BB718F45-45FA-4F99-B029-2F9F197A555C}"/>
            </a:ext>
          </a:extLst>
        </xdr:cNvPr>
        <xdr:cNvSpPr txBox="1"/>
      </xdr:nvSpPr>
      <xdr:spPr>
        <a:xfrm>
          <a:off x="6067502" y="131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1" name="正方形/長方形 370">
          <a:extLst>
            <a:ext uri="{FF2B5EF4-FFF2-40B4-BE49-F238E27FC236}">
              <a16:creationId xmlns:a16="http://schemas.microsoft.com/office/drawing/2014/main" id="{AAD103A4-36C4-4F66-A8DC-8177B490FEEF}"/>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2" name="正方形/長方形 371">
          <a:extLst>
            <a:ext uri="{FF2B5EF4-FFF2-40B4-BE49-F238E27FC236}">
              <a16:creationId xmlns:a16="http://schemas.microsoft.com/office/drawing/2014/main" id="{63D72C1A-430F-4BFC-B1A3-6B208419FA4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3" name="正方形/長方形 372">
          <a:extLst>
            <a:ext uri="{FF2B5EF4-FFF2-40B4-BE49-F238E27FC236}">
              <a16:creationId xmlns:a16="http://schemas.microsoft.com/office/drawing/2014/main" id="{1BA514C1-B7A3-4FE3-8E21-3E558EE0330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4" name="正方形/長方形 373">
          <a:extLst>
            <a:ext uri="{FF2B5EF4-FFF2-40B4-BE49-F238E27FC236}">
              <a16:creationId xmlns:a16="http://schemas.microsoft.com/office/drawing/2014/main" id="{E6C839B3-2ACB-40DF-8067-AD017F74BDA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5" name="正方形/長方形 374">
          <a:extLst>
            <a:ext uri="{FF2B5EF4-FFF2-40B4-BE49-F238E27FC236}">
              <a16:creationId xmlns:a16="http://schemas.microsoft.com/office/drawing/2014/main" id="{1C4F07E2-E3E5-47C8-BE96-67E684EB7127}"/>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6" name="正方形/長方形 375">
          <a:extLst>
            <a:ext uri="{FF2B5EF4-FFF2-40B4-BE49-F238E27FC236}">
              <a16:creationId xmlns:a16="http://schemas.microsoft.com/office/drawing/2014/main" id="{B126AD1E-93AE-4B8E-BF67-05CC617B8F80}"/>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77" name="正方形/長方形 376">
          <a:extLst>
            <a:ext uri="{FF2B5EF4-FFF2-40B4-BE49-F238E27FC236}">
              <a16:creationId xmlns:a16="http://schemas.microsoft.com/office/drawing/2014/main" id="{8207BA2F-3D85-48F3-A51A-0493067498DF}"/>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78" name="正方形/長方形 377">
          <a:extLst>
            <a:ext uri="{FF2B5EF4-FFF2-40B4-BE49-F238E27FC236}">
              <a16:creationId xmlns:a16="http://schemas.microsoft.com/office/drawing/2014/main" id="{B751367C-635C-4DFD-A5AE-A1C6B64D6BC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79" name="正方形/長方形 378">
          <a:extLst>
            <a:ext uri="{FF2B5EF4-FFF2-40B4-BE49-F238E27FC236}">
              <a16:creationId xmlns:a16="http://schemas.microsoft.com/office/drawing/2014/main" id="{0BF80F32-C2E8-4F5E-91B3-E5500DEC6E9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0" name="正方形/長方形 379">
          <a:extLst>
            <a:ext uri="{FF2B5EF4-FFF2-40B4-BE49-F238E27FC236}">
              <a16:creationId xmlns:a16="http://schemas.microsoft.com/office/drawing/2014/main" id="{A4148BBB-A0E4-49BC-8446-48A59DDECEE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1" name="正方形/長方形 380">
          <a:extLst>
            <a:ext uri="{FF2B5EF4-FFF2-40B4-BE49-F238E27FC236}">
              <a16:creationId xmlns:a16="http://schemas.microsoft.com/office/drawing/2014/main" id="{9AA78883-7D6B-4A08-9FDA-98D5EBE4E57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2" name="正方形/長方形 381">
          <a:extLst>
            <a:ext uri="{FF2B5EF4-FFF2-40B4-BE49-F238E27FC236}">
              <a16:creationId xmlns:a16="http://schemas.microsoft.com/office/drawing/2014/main" id="{A2E6C2BD-72F7-4462-BFF1-6721175FF9C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3" name="正方形/長方形 382">
          <a:extLst>
            <a:ext uri="{FF2B5EF4-FFF2-40B4-BE49-F238E27FC236}">
              <a16:creationId xmlns:a16="http://schemas.microsoft.com/office/drawing/2014/main" id="{C1FFE073-AB82-4964-96FD-0165C51EE659}"/>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4" name="正方形/長方形 383">
          <a:extLst>
            <a:ext uri="{FF2B5EF4-FFF2-40B4-BE49-F238E27FC236}">
              <a16:creationId xmlns:a16="http://schemas.microsoft.com/office/drawing/2014/main" id="{C8C7A047-4551-42AD-8FBF-F5FD23601BA4}"/>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85" name="正方形/長方形 384">
          <a:extLst>
            <a:ext uri="{FF2B5EF4-FFF2-40B4-BE49-F238E27FC236}">
              <a16:creationId xmlns:a16="http://schemas.microsoft.com/office/drawing/2014/main" id="{492EB858-2EC6-49ED-8097-03C36269607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86" name="正方形/長方形 385">
          <a:extLst>
            <a:ext uri="{FF2B5EF4-FFF2-40B4-BE49-F238E27FC236}">
              <a16:creationId xmlns:a16="http://schemas.microsoft.com/office/drawing/2014/main" id="{D1063DD0-A411-490D-8C9A-A4C2DABF97D7}"/>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87" name="正方形/長方形 386">
          <a:extLst>
            <a:ext uri="{FF2B5EF4-FFF2-40B4-BE49-F238E27FC236}">
              <a16:creationId xmlns:a16="http://schemas.microsoft.com/office/drawing/2014/main" id="{C02E7A07-CF43-46A6-9382-57CF6D09BE17}"/>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88" name="正方形/長方形 387">
          <a:extLst>
            <a:ext uri="{FF2B5EF4-FFF2-40B4-BE49-F238E27FC236}">
              <a16:creationId xmlns:a16="http://schemas.microsoft.com/office/drawing/2014/main" id="{38888CE1-97A3-4B87-824E-907F844276E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89" name="正方形/長方形 388">
          <a:extLst>
            <a:ext uri="{FF2B5EF4-FFF2-40B4-BE49-F238E27FC236}">
              <a16:creationId xmlns:a16="http://schemas.microsoft.com/office/drawing/2014/main" id="{B2C7EABA-DA7E-4CC6-983B-2F2F4E3DB59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0" name="正方形/長方形 389">
          <a:extLst>
            <a:ext uri="{FF2B5EF4-FFF2-40B4-BE49-F238E27FC236}">
              <a16:creationId xmlns:a16="http://schemas.microsoft.com/office/drawing/2014/main" id="{447C0FD6-B835-4591-BD02-5A8BC807224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1" name="正方形/長方形 390">
          <a:extLst>
            <a:ext uri="{FF2B5EF4-FFF2-40B4-BE49-F238E27FC236}">
              <a16:creationId xmlns:a16="http://schemas.microsoft.com/office/drawing/2014/main" id="{F5135952-64CC-4470-BE0F-E1967C8C89D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2" name="正方形/長方形 391">
          <a:extLst>
            <a:ext uri="{FF2B5EF4-FFF2-40B4-BE49-F238E27FC236}">
              <a16:creationId xmlns:a16="http://schemas.microsoft.com/office/drawing/2014/main" id="{518BD6F9-CB31-4467-9700-17061AE0E04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3" name="正方形/長方形 392">
          <a:extLst>
            <a:ext uri="{FF2B5EF4-FFF2-40B4-BE49-F238E27FC236}">
              <a16:creationId xmlns:a16="http://schemas.microsoft.com/office/drawing/2014/main" id="{C07FBC82-EC5E-49EF-8A9C-EFAC36788F1E}"/>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4" name="正方形/長方形 393">
          <a:extLst>
            <a:ext uri="{FF2B5EF4-FFF2-40B4-BE49-F238E27FC236}">
              <a16:creationId xmlns:a16="http://schemas.microsoft.com/office/drawing/2014/main" id="{47FD9FFC-BC52-4438-A8E0-E752B2BDA698}"/>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95" name="テキスト ボックス 394">
          <a:extLst>
            <a:ext uri="{FF2B5EF4-FFF2-40B4-BE49-F238E27FC236}">
              <a16:creationId xmlns:a16="http://schemas.microsoft.com/office/drawing/2014/main" id="{789EEA80-C6DC-4111-8A3C-C2DE86B5FAD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6A066776-C0C6-4735-8186-2B069CDE29B7}"/>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397" name="テキスト ボックス 396">
          <a:extLst>
            <a:ext uri="{FF2B5EF4-FFF2-40B4-BE49-F238E27FC236}">
              <a16:creationId xmlns:a16="http://schemas.microsoft.com/office/drawing/2014/main" id="{77A63DD4-73B3-495C-B2DB-16B11399CF7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855ABF90-8F30-44ED-A889-4B814A8C8EC4}"/>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textlink="">
      <xdr:nvSpPr>
        <xdr:cNvPr id="399" name="テキスト ボックス 398">
          <a:extLst>
            <a:ext uri="{FF2B5EF4-FFF2-40B4-BE49-F238E27FC236}">
              <a16:creationId xmlns:a16="http://schemas.microsoft.com/office/drawing/2014/main" id="{3D81BF1F-596C-4AB7-92D7-44488EFEFE9D}"/>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C5FC9035-E9F8-4C37-BEB0-F5EEDD81FDE3}"/>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textlink="">
      <xdr:nvSpPr>
        <xdr:cNvPr id="401" name="テキスト ボックス 400">
          <a:extLst>
            <a:ext uri="{FF2B5EF4-FFF2-40B4-BE49-F238E27FC236}">
              <a16:creationId xmlns:a16="http://schemas.microsoft.com/office/drawing/2014/main" id="{976A27C9-1AA6-40BA-A3DF-92B617AA1938}"/>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D33B6DEB-C268-4730-9E0B-B1D67248445D}"/>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textlink="">
      <xdr:nvSpPr>
        <xdr:cNvPr id="403" name="テキスト ボックス 402">
          <a:extLst>
            <a:ext uri="{FF2B5EF4-FFF2-40B4-BE49-F238E27FC236}">
              <a16:creationId xmlns:a16="http://schemas.microsoft.com/office/drawing/2014/main" id="{53E7C24A-716A-4A6E-8476-D2C4DB8703D0}"/>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6550801C-5C4B-4E24-A813-4F91ED0B96BC}"/>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textlink="">
      <xdr:nvSpPr>
        <xdr:cNvPr id="405" name="テキスト ボックス 404">
          <a:extLst>
            <a:ext uri="{FF2B5EF4-FFF2-40B4-BE49-F238E27FC236}">
              <a16:creationId xmlns:a16="http://schemas.microsoft.com/office/drawing/2014/main" id="{7FE3AD59-7FAC-49C2-86D4-709EA0B8593F}"/>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EBA32D16-094C-4ED5-890F-0B5A9E9D4FC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textlink="">
      <xdr:nvSpPr>
        <xdr:cNvPr id="407" name="テキスト ボックス 406">
          <a:extLst>
            <a:ext uri="{FF2B5EF4-FFF2-40B4-BE49-F238E27FC236}">
              <a16:creationId xmlns:a16="http://schemas.microsoft.com/office/drawing/2014/main" id="{42EDB3A2-392C-4B94-BBEF-F57ACCE80F96}"/>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08" name="【一般廃棄物処理施設】&#10;有形固定資産減価償却率グラフ枠">
          <a:extLst>
            <a:ext uri="{FF2B5EF4-FFF2-40B4-BE49-F238E27FC236}">
              <a16:creationId xmlns:a16="http://schemas.microsoft.com/office/drawing/2014/main" id="{6FA24E48-6345-4F7C-86C5-73B60E9304B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409" name="直線コネクタ 408">
          <a:extLst>
            <a:ext uri="{FF2B5EF4-FFF2-40B4-BE49-F238E27FC236}">
              <a16:creationId xmlns:a16="http://schemas.microsoft.com/office/drawing/2014/main" id="{50892B96-EFCC-4457-89F1-9735D9E9D850}"/>
            </a:ext>
          </a:extLst>
        </xdr:cNvPr>
        <xdr:cNvCxnSpPr/>
      </xdr:nvCxnSpPr>
      <xdr:spPr>
        <a:xfrm flipV="1">
          <a:off x="14696439" y="5457571"/>
          <a:ext cx="0" cy="11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textlink="">
      <xdr:nvSpPr>
        <xdr:cNvPr id="410" name="【一般廃棄物処理施設】&#10;有形固定資産減価償却率最小値テキスト">
          <a:extLst>
            <a:ext uri="{FF2B5EF4-FFF2-40B4-BE49-F238E27FC236}">
              <a16:creationId xmlns:a16="http://schemas.microsoft.com/office/drawing/2014/main" id="{BC63B52B-C952-4F57-92AF-AA6A38271AD5}"/>
            </a:ext>
          </a:extLst>
        </xdr:cNvPr>
        <xdr:cNvSpPr txBox="1"/>
      </xdr:nvSpPr>
      <xdr:spPr>
        <a:xfrm>
          <a:off x="14735175" y="658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411" name="直線コネクタ 410">
          <a:extLst>
            <a:ext uri="{FF2B5EF4-FFF2-40B4-BE49-F238E27FC236}">
              <a16:creationId xmlns:a16="http://schemas.microsoft.com/office/drawing/2014/main" id="{938154E3-FE25-4154-9BDC-AD9C2F88BD3F}"/>
            </a:ext>
          </a:extLst>
        </xdr:cNvPr>
        <xdr:cNvCxnSpPr/>
      </xdr:nvCxnSpPr>
      <xdr:spPr>
        <a:xfrm>
          <a:off x="14611350" y="65732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textlink="">
      <xdr:nvSpPr>
        <xdr:cNvPr id="412" name="【一般廃棄物処理施設】&#10;有形固定資産減価償却率最大値テキスト">
          <a:extLst>
            <a:ext uri="{FF2B5EF4-FFF2-40B4-BE49-F238E27FC236}">
              <a16:creationId xmlns:a16="http://schemas.microsoft.com/office/drawing/2014/main" id="{C4C19660-6520-402E-A12F-59C4EE4E4A43}"/>
            </a:ext>
          </a:extLst>
        </xdr:cNvPr>
        <xdr:cNvSpPr txBox="1"/>
      </xdr:nvSpPr>
      <xdr:spPr>
        <a:xfrm>
          <a:off x="14735175" y="5235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413" name="直線コネクタ 412">
          <a:extLst>
            <a:ext uri="{FF2B5EF4-FFF2-40B4-BE49-F238E27FC236}">
              <a16:creationId xmlns:a16="http://schemas.microsoft.com/office/drawing/2014/main" id="{3105A471-E13B-4E80-9C80-A165BB316C44}"/>
            </a:ext>
          </a:extLst>
        </xdr:cNvPr>
        <xdr:cNvCxnSpPr/>
      </xdr:nvCxnSpPr>
      <xdr:spPr>
        <a:xfrm>
          <a:off x="14611350" y="54575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161561</xdr:rowOff>
    </xdr:from>
    <xdr:ext cx="405111" cy="259045"/>
    <xdr:sp textlink="">
      <xdr:nvSpPr>
        <xdr:cNvPr id="414" name="【一般廃棄物処理施設】&#10;有形固定資産減価償却率平均値テキスト">
          <a:extLst>
            <a:ext uri="{FF2B5EF4-FFF2-40B4-BE49-F238E27FC236}">
              <a16:creationId xmlns:a16="http://schemas.microsoft.com/office/drawing/2014/main" id="{303C49A1-D858-4538-97CB-A9472A401C90}"/>
            </a:ext>
          </a:extLst>
        </xdr:cNvPr>
        <xdr:cNvSpPr txBox="1"/>
      </xdr:nvSpPr>
      <xdr:spPr>
        <a:xfrm>
          <a:off x="14735175" y="60035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textlink="">
      <xdr:nvSpPr>
        <xdr:cNvPr id="415" name="フローチャート: 判断 414">
          <a:extLst>
            <a:ext uri="{FF2B5EF4-FFF2-40B4-BE49-F238E27FC236}">
              <a16:creationId xmlns:a16="http://schemas.microsoft.com/office/drawing/2014/main" id="{19DD175A-B35E-46C3-8D47-692C8562F72D}"/>
            </a:ext>
          </a:extLst>
        </xdr:cNvPr>
        <xdr:cNvSpPr/>
      </xdr:nvSpPr>
      <xdr:spPr>
        <a:xfrm>
          <a:off x="14649450" y="60092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textlink="">
      <xdr:nvSpPr>
        <xdr:cNvPr id="416" name="フローチャート: 判断 415">
          <a:extLst>
            <a:ext uri="{FF2B5EF4-FFF2-40B4-BE49-F238E27FC236}">
              <a16:creationId xmlns:a16="http://schemas.microsoft.com/office/drawing/2014/main" id="{B5DE73CF-8166-41DB-AB22-BFDDD72C6FBE}"/>
            </a:ext>
          </a:extLst>
        </xdr:cNvPr>
        <xdr:cNvSpPr/>
      </xdr:nvSpPr>
      <xdr:spPr>
        <a:xfrm>
          <a:off x="13887450" y="59822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textlink="">
      <xdr:nvSpPr>
        <xdr:cNvPr id="417" name="フローチャート: 判断 416">
          <a:extLst>
            <a:ext uri="{FF2B5EF4-FFF2-40B4-BE49-F238E27FC236}">
              <a16:creationId xmlns:a16="http://schemas.microsoft.com/office/drawing/2014/main" id="{ED368356-DFC0-48ED-ACF8-BEEBE8378E9A}"/>
            </a:ext>
          </a:extLst>
        </xdr:cNvPr>
        <xdr:cNvSpPr/>
      </xdr:nvSpPr>
      <xdr:spPr>
        <a:xfrm>
          <a:off x="13096875" y="59987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textlink="">
      <xdr:nvSpPr>
        <xdr:cNvPr id="418" name="フローチャート: 判断 417">
          <a:extLst>
            <a:ext uri="{FF2B5EF4-FFF2-40B4-BE49-F238E27FC236}">
              <a16:creationId xmlns:a16="http://schemas.microsoft.com/office/drawing/2014/main" id="{81E7F119-3C8C-443C-B8C1-DD996409C843}"/>
            </a:ext>
          </a:extLst>
        </xdr:cNvPr>
        <xdr:cNvSpPr/>
      </xdr:nvSpPr>
      <xdr:spPr>
        <a:xfrm>
          <a:off x="12296775" y="60115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textlink="">
      <xdr:nvSpPr>
        <xdr:cNvPr id="419" name="フローチャート: 判断 418">
          <a:extLst>
            <a:ext uri="{FF2B5EF4-FFF2-40B4-BE49-F238E27FC236}">
              <a16:creationId xmlns:a16="http://schemas.microsoft.com/office/drawing/2014/main" id="{68C401FC-10BF-4BD0-929C-D4AE7BB2C587}"/>
            </a:ext>
          </a:extLst>
        </xdr:cNvPr>
        <xdr:cNvSpPr/>
      </xdr:nvSpPr>
      <xdr:spPr>
        <a:xfrm>
          <a:off x="11487150" y="60787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0" name="テキスト ボックス 419">
          <a:extLst>
            <a:ext uri="{FF2B5EF4-FFF2-40B4-BE49-F238E27FC236}">
              <a16:creationId xmlns:a16="http://schemas.microsoft.com/office/drawing/2014/main" id="{C8338083-DDCA-4A36-B8E8-B09F603A2A4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1" name="テキスト ボックス 420">
          <a:extLst>
            <a:ext uri="{FF2B5EF4-FFF2-40B4-BE49-F238E27FC236}">
              <a16:creationId xmlns:a16="http://schemas.microsoft.com/office/drawing/2014/main" id="{973373E4-1F91-4095-9FF8-3D3071C3210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22" name="テキスト ボックス 421">
          <a:extLst>
            <a:ext uri="{FF2B5EF4-FFF2-40B4-BE49-F238E27FC236}">
              <a16:creationId xmlns:a16="http://schemas.microsoft.com/office/drawing/2014/main" id="{523EFE0D-CF69-4EFE-8305-B749F708C2D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23" name="テキスト ボックス 422">
          <a:extLst>
            <a:ext uri="{FF2B5EF4-FFF2-40B4-BE49-F238E27FC236}">
              <a16:creationId xmlns:a16="http://schemas.microsoft.com/office/drawing/2014/main" id="{ECB2EBF6-41FE-499F-B16D-42926DE2174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24" name="テキスト ボックス 423">
          <a:extLst>
            <a:ext uri="{FF2B5EF4-FFF2-40B4-BE49-F238E27FC236}">
              <a16:creationId xmlns:a16="http://schemas.microsoft.com/office/drawing/2014/main" id="{0B76642F-4332-4C4C-913E-FFD6EEDB121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50546</xdr:rowOff>
    </xdr:from>
    <xdr:to>
      <xdr:col>85</xdr:col>
      <xdr:colOff>177800</xdr:colOff>
      <xdr:row>33</xdr:row>
      <xdr:rowOff>152146</xdr:rowOff>
    </xdr:to>
    <xdr:sp textlink="">
      <xdr:nvSpPr>
        <xdr:cNvPr id="425" name="楕円 424">
          <a:extLst>
            <a:ext uri="{FF2B5EF4-FFF2-40B4-BE49-F238E27FC236}">
              <a16:creationId xmlns:a16="http://schemas.microsoft.com/office/drawing/2014/main" id="{DA2915D6-050C-4816-8FDB-3C5C02978E5E}"/>
            </a:ext>
          </a:extLst>
        </xdr:cNvPr>
        <xdr:cNvSpPr/>
      </xdr:nvSpPr>
      <xdr:spPr>
        <a:xfrm>
          <a:off x="14649450" y="540042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3573</xdr:rowOff>
    </xdr:from>
    <xdr:ext cx="405111" cy="259045"/>
    <xdr:sp textlink="">
      <xdr:nvSpPr>
        <xdr:cNvPr id="426" name="【一般廃棄物処理施設】&#10;有形固定資産減価償却率該当値テキスト">
          <a:extLst>
            <a:ext uri="{FF2B5EF4-FFF2-40B4-BE49-F238E27FC236}">
              <a16:creationId xmlns:a16="http://schemas.microsoft.com/office/drawing/2014/main" id="{2750CB79-E7B3-4B5C-80E9-6DCA0EF2EBF2}"/>
            </a:ext>
          </a:extLst>
        </xdr:cNvPr>
        <xdr:cNvSpPr txBox="1"/>
      </xdr:nvSpPr>
      <xdr:spPr>
        <a:xfrm>
          <a:off x="14735175" y="535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132842</xdr:rowOff>
    </xdr:from>
    <xdr:to>
      <xdr:col>81</xdr:col>
      <xdr:colOff>101600</xdr:colOff>
      <xdr:row>33</xdr:row>
      <xdr:rowOff>62992</xdr:rowOff>
    </xdr:to>
    <xdr:sp textlink="">
      <xdr:nvSpPr>
        <xdr:cNvPr id="427" name="楕円 426">
          <a:extLst>
            <a:ext uri="{FF2B5EF4-FFF2-40B4-BE49-F238E27FC236}">
              <a16:creationId xmlns:a16="http://schemas.microsoft.com/office/drawing/2014/main" id="{4B4BF359-CB46-42D9-81B1-8124A2DC54C3}"/>
            </a:ext>
          </a:extLst>
        </xdr:cNvPr>
        <xdr:cNvSpPr/>
      </xdr:nvSpPr>
      <xdr:spPr>
        <a:xfrm>
          <a:off x="13887450" y="53239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12192</xdr:rowOff>
    </xdr:from>
    <xdr:to>
      <xdr:col>85</xdr:col>
      <xdr:colOff>127000</xdr:colOff>
      <xdr:row>33</xdr:row>
      <xdr:rowOff>101346</xdr:rowOff>
    </xdr:to>
    <xdr:cxnSp macro="">
      <xdr:nvCxnSpPr>
        <xdr:cNvPr id="428" name="直線コネクタ 427">
          <a:extLst>
            <a:ext uri="{FF2B5EF4-FFF2-40B4-BE49-F238E27FC236}">
              <a16:creationId xmlns:a16="http://schemas.microsoft.com/office/drawing/2014/main" id="{B580FBFE-851D-4141-AE86-4FB7EFE17AA4}"/>
            </a:ext>
          </a:extLst>
        </xdr:cNvPr>
        <xdr:cNvCxnSpPr/>
      </xdr:nvCxnSpPr>
      <xdr:spPr>
        <a:xfrm>
          <a:off x="13935075" y="5362067"/>
          <a:ext cx="7620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89408</xdr:rowOff>
    </xdr:from>
    <xdr:to>
      <xdr:col>76</xdr:col>
      <xdr:colOff>165100</xdr:colOff>
      <xdr:row>34</xdr:row>
      <xdr:rowOff>19558</xdr:rowOff>
    </xdr:to>
    <xdr:sp textlink="">
      <xdr:nvSpPr>
        <xdr:cNvPr id="429" name="楕円 428">
          <a:extLst>
            <a:ext uri="{FF2B5EF4-FFF2-40B4-BE49-F238E27FC236}">
              <a16:creationId xmlns:a16="http://schemas.microsoft.com/office/drawing/2014/main" id="{8A631BDC-6E72-46B5-AF12-5E099EA30044}"/>
            </a:ext>
          </a:extLst>
        </xdr:cNvPr>
        <xdr:cNvSpPr/>
      </xdr:nvSpPr>
      <xdr:spPr>
        <a:xfrm>
          <a:off x="13096875" y="54392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12192</xdr:rowOff>
    </xdr:from>
    <xdr:to>
      <xdr:col>81</xdr:col>
      <xdr:colOff>50800</xdr:colOff>
      <xdr:row>33</xdr:row>
      <xdr:rowOff>140208</xdr:rowOff>
    </xdr:to>
    <xdr:cxnSp macro="">
      <xdr:nvCxnSpPr>
        <xdr:cNvPr id="430" name="直線コネクタ 429">
          <a:extLst>
            <a:ext uri="{FF2B5EF4-FFF2-40B4-BE49-F238E27FC236}">
              <a16:creationId xmlns:a16="http://schemas.microsoft.com/office/drawing/2014/main" id="{CBBBD06C-9EC2-4052-B390-DA8429622F3B}"/>
            </a:ext>
          </a:extLst>
        </xdr:cNvPr>
        <xdr:cNvCxnSpPr/>
      </xdr:nvCxnSpPr>
      <xdr:spPr>
        <a:xfrm flipV="1">
          <a:off x="13144500" y="5362067"/>
          <a:ext cx="790575"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20828</xdr:rowOff>
    </xdr:from>
    <xdr:to>
      <xdr:col>72</xdr:col>
      <xdr:colOff>38100</xdr:colOff>
      <xdr:row>35</xdr:row>
      <xdr:rowOff>122428</xdr:rowOff>
    </xdr:to>
    <xdr:sp textlink="">
      <xdr:nvSpPr>
        <xdr:cNvPr id="431" name="楕円 430">
          <a:extLst>
            <a:ext uri="{FF2B5EF4-FFF2-40B4-BE49-F238E27FC236}">
              <a16:creationId xmlns:a16="http://schemas.microsoft.com/office/drawing/2014/main" id="{B036DC98-3886-4611-AD98-DBC97E878B50}"/>
            </a:ext>
          </a:extLst>
        </xdr:cNvPr>
        <xdr:cNvSpPr/>
      </xdr:nvSpPr>
      <xdr:spPr>
        <a:xfrm>
          <a:off x="12296775" y="56977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140208</xdr:rowOff>
    </xdr:from>
    <xdr:to>
      <xdr:col>76</xdr:col>
      <xdr:colOff>114300</xdr:colOff>
      <xdr:row>35</xdr:row>
      <xdr:rowOff>71628</xdr:rowOff>
    </xdr:to>
    <xdr:cxnSp macro="">
      <xdr:nvCxnSpPr>
        <xdr:cNvPr id="432" name="直線コネクタ 431">
          <a:extLst>
            <a:ext uri="{FF2B5EF4-FFF2-40B4-BE49-F238E27FC236}">
              <a16:creationId xmlns:a16="http://schemas.microsoft.com/office/drawing/2014/main" id="{6530A6F9-4FC3-471A-AC0C-C9839BE3C4B8}"/>
            </a:ext>
          </a:extLst>
        </xdr:cNvPr>
        <xdr:cNvCxnSpPr/>
      </xdr:nvCxnSpPr>
      <xdr:spPr>
        <a:xfrm flipV="1">
          <a:off x="12344400" y="5496433"/>
          <a:ext cx="800100" cy="2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50546</xdr:rowOff>
    </xdr:from>
    <xdr:to>
      <xdr:col>67</xdr:col>
      <xdr:colOff>101600</xdr:colOff>
      <xdr:row>40</xdr:row>
      <xdr:rowOff>152146</xdr:rowOff>
    </xdr:to>
    <xdr:sp textlink="">
      <xdr:nvSpPr>
        <xdr:cNvPr id="433" name="楕円 432">
          <a:extLst>
            <a:ext uri="{FF2B5EF4-FFF2-40B4-BE49-F238E27FC236}">
              <a16:creationId xmlns:a16="http://schemas.microsoft.com/office/drawing/2014/main" id="{D00657A6-F14C-4D39-AD62-A36302A17E3D}"/>
            </a:ext>
          </a:extLst>
        </xdr:cNvPr>
        <xdr:cNvSpPr/>
      </xdr:nvSpPr>
      <xdr:spPr>
        <a:xfrm>
          <a:off x="11487150" y="653389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71628</xdr:rowOff>
    </xdr:from>
    <xdr:to>
      <xdr:col>71</xdr:col>
      <xdr:colOff>177800</xdr:colOff>
      <xdr:row>40</xdr:row>
      <xdr:rowOff>101346</xdr:rowOff>
    </xdr:to>
    <xdr:cxnSp macro="">
      <xdr:nvCxnSpPr>
        <xdr:cNvPr id="434" name="直線コネクタ 433">
          <a:extLst>
            <a:ext uri="{FF2B5EF4-FFF2-40B4-BE49-F238E27FC236}">
              <a16:creationId xmlns:a16="http://schemas.microsoft.com/office/drawing/2014/main" id="{D478F2B8-B39D-4CAC-82BD-524DC49FC661}"/>
            </a:ext>
          </a:extLst>
        </xdr:cNvPr>
        <xdr:cNvCxnSpPr/>
      </xdr:nvCxnSpPr>
      <xdr:spPr>
        <a:xfrm flipV="1">
          <a:off x="11534775" y="5745353"/>
          <a:ext cx="809625" cy="84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67835</xdr:rowOff>
    </xdr:from>
    <xdr:ext cx="405111" cy="259045"/>
    <xdr:sp textlink="">
      <xdr:nvSpPr>
        <xdr:cNvPr id="435" name="n_1aveValue【一般廃棄物処理施設】&#10;有形固定資産減価償却率">
          <a:extLst>
            <a:ext uri="{FF2B5EF4-FFF2-40B4-BE49-F238E27FC236}">
              <a16:creationId xmlns:a16="http://schemas.microsoft.com/office/drawing/2014/main" id="{D83287CA-9C4B-4100-8B22-27A5EAD505F4}"/>
            </a:ext>
          </a:extLst>
        </xdr:cNvPr>
        <xdr:cNvSpPr txBox="1"/>
      </xdr:nvSpPr>
      <xdr:spPr>
        <a:xfrm>
          <a:off x="13745219" y="606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90695</xdr:rowOff>
    </xdr:from>
    <xdr:ext cx="405111" cy="259045"/>
    <xdr:sp textlink="">
      <xdr:nvSpPr>
        <xdr:cNvPr id="436" name="n_2aveValue【一般廃棄物処理施設】&#10;有形固定資産減価償却率">
          <a:extLst>
            <a:ext uri="{FF2B5EF4-FFF2-40B4-BE49-F238E27FC236}">
              <a16:creationId xmlns:a16="http://schemas.microsoft.com/office/drawing/2014/main" id="{573BCA52-BA4F-4228-9F96-D2641A4CF175}"/>
            </a:ext>
          </a:extLst>
        </xdr:cNvPr>
        <xdr:cNvSpPr txBox="1"/>
      </xdr:nvSpPr>
      <xdr:spPr>
        <a:xfrm>
          <a:off x="12964169" y="608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textlink="">
      <xdr:nvSpPr>
        <xdr:cNvPr id="437" name="n_3aveValue【一般廃棄物処理施設】&#10;有形固定資産減価償却率">
          <a:extLst>
            <a:ext uri="{FF2B5EF4-FFF2-40B4-BE49-F238E27FC236}">
              <a16:creationId xmlns:a16="http://schemas.microsoft.com/office/drawing/2014/main" id="{034CEDE2-E87E-40F5-BD2C-7E98EC2BCA74}"/>
            </a:ext>
          </a:extLst>
        </xdr:cNvPr>
        <xdr:cNvSpPr txBox="1"/>
      </xdr:nvSpPr>
      <xdr:spPr>
        <a:xfrm>
          <a:off x="12164069"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textlink="">
      <xdr:nvSpPr>
        <xdr:cNvPr id="438" name="n_4aveValue【一般廃棄物処理施設】&#10;有形固定資産減価償却率">
          <a:extLst>
            <a:ext uri="{FF2B5EF4-FFF2-40B4-BE49-F238E27FC236}">
              <a16:creationId xmlns:a16="http://schemas.microsoft.com/office/drawing/2014/main" id="{A9743119-14B1-42A1-AFF9-B3312EE35BE0}"/>
            </a:ext>
          </a:extLst>
        </xdr:cNvPr>
        <xdr:cNvSpPr txBox="1"/>
      </xdr:nvSpPr>
      <xdr:spPr>
        <a:xfrm>
          <a:off x="11354444" y="586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79519</xdr:rowOff>
    </xdr:from>
    <xdr:ext cx="405111" cy="259045"/>
    <xdr:sp textlink="">
      <xdr:nvSpPr>
        <xdr:cNvPr id="439" name="n_1mainValue【一般廃棄物処理施設】&#10;有形固定資産減価償却率">
          <a:extLst>
            <a:ext uri="{FF2B5EF4-FFF2-40B4-BE49-F238E27FC236}">
              <a16:creationId xmlns:a16="http://schemas.microsoft.com/office/drawing/2014/main" id="{73DB6D76-58CD-4630-9C40-FF62C5BE8DD5}"/>
            </a:ext>
          </a:extLst>
        </xdr:cNvPr>
        <xdr:cNvSpPr txBox="1"/>
      </xdr:nvSpPr>
      <xdr:spPr>
        <a:xfrm>
          <a:off x="13745219" y="5111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36085</xdr:rowOff>
    </xdr:from>
    <xdr:ext cx="405111" cy="259045"/>
    <xdr:sp textlink="">
      <xdr:nvSpPr>
        <xdr:cNvPr id="440" name="n_2mainValue【一般廃棄物処理施設】&#10;有形固定資産減価償却率">
          <a:extLst>
            <a:ext uri="{FF2B5EF4-FFF2-40B4-BE49-F238E27FC236}">
              <a16:creationId xmlns:a16="http://schemas.microsoft.com/office/drawing/2014/main" id="{2DAB6FE2-0B4F-4C1B-AE89-A4F3DD6EAEA0}"/>
            </a:ext>
          </a:extLst>
        </xdr:cNvPr>
        <xdr:cNvSpPr txBox="1"/>
      </xdr:nvSpPr>
      <xdr:spPr>
        <a:xfrm>
          <a:off x="12964169" y="5227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138955</xdr:rowOff>
    </xdr:from>
    <xdr:ext cx="405111" cy="259045"/>
    <xdr:sp textlink="">
      <xdr:nvSpPr>
        <xdr:cNvPr id="441" name="n_3mainValue【一般廃棄物処理施設】&#10;有形固定資産減価償却率">
          <a:extLst>
            <a:ext uri="{FF2B5EF4-FFF2-40B4-BE49-F238E27FC236}">
              <a16:creationId xmlns:a16="http://schemas.microsoft.com/office/drawing/2014/main" id="{BC9A1F4D-59F4-480E-996D-16975AB967E6}"/>
            </a:ext>
          </a:extLst>
        </xdr:cNvPr>
        <xdr:cNvSpPr txBox="1"/>
      </xdr:nvSpPr>
      <xdr:spPr>
        <a:xfrm>
          <a:off x="12164069" y="549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143273</xdr:rowOff>
    </xdr:from>
    <xdr:ext cx="405111" cy="259045"/>
    <xdr:sp textlink="">
      <xdr:nvSpPr>
        <xdr:cNvPr id="442" name="n_4mainValue【一般廃棄物処理施設】&#10;有形固定資産減価償却率">
          <a:extLst>
            <a:ext uri="{FF2B5EF4-FFF2-40B4-BE49-F238E27FC236}">
              <a16:creationId xmlns:a16="http://schemas.microsoft.com/office/drawing/2014/main" id="{7B119F2B-5A6D-421C-B934-AC8BF7C06BC9}"/>
            </a:ext>
          </a:extLst>
        </xdr:cNvPr>
        <xdr:cNvSpPr txBox="1"/>
      </xdr:nvSpPr>
      <xdr:spPr>
        <a:xfrm>
          <a:off x="11354444" y="662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43" name="正方形/長方形 442">
          <a:extLst>
            <a:ext uri="{FF2B5EF4-FFF2-40B4-BE49-F238E27FC236}">
              <a16:creationId xmlns:a16="http://schemas.microsoft.com/office/drawing/2014/main" id="{3DF5E67A-F779-4C67-A215-8EAC627B931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44" name="正方形/長方形 443">
          <a:extLst>
            <a:ext uri="{FF2B5EF4-FFF2-40B4-BE49-F238E27FC236}">
              <a16:creationId xmlns:a16="http://schemas.microsoft.com/office/drawing/2014/main" id="{31C0814F-B4D9-49CA-9CAB-21EF14154A22}"/>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45" name="正方形/長方形 444">
          <a:extLst>
            <a:ext uri="{FF2B5EF4-FFF2-40B4-BE49-F238E27FC236}">
              <a16:creationId xmlns:a16="http://schemas.microsoft.com/office/drawing/2014/main" id="{D487B88E-1E61-40C3-BC59-0F10795E5C4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46" name="正方形/長方形 445">
          <a:extLst>
            <a:ext uri="{FF2B5EF4-FFF2-40B4-BE49-F238E27FC236}">
              <a16:creationId xmlns:a16="http://schemas.microsoft.com/office/drawing/2014/main" id="{50C6E690-DC90-4F2D-A3EF-39F1AA49281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47" name="正方形/長方形 446">
          <a:extLst>
            <a:ext uri="{FF2B5EF4-FFF2-40B4-BE49-F238E27FC236}">
              <a16:creationId xmlns:a16="http://schemas.microsoft.com/office/drawing/2014/main" id="{D476EDD3-F30E-4EC6-A141-1CBADB368B7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48" name="正方形/長方形 447">
          <a:extLst>
            <a:ext uri="{FF2B5EF4-FFF2-40B4-BE49-F238E27FC236}">
              <a16:creationId xmlns:a16="http://schemas.microsoft.com/office/drawing/2014/main" id="{56977295-93F2-4FF8-9993-C09B6E040B64}"/>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49" name="正方形/長方形 448">
          <a:extLst>
            <a:ext uri="{FF2B5EF4-FFF2-40B4-BE49-F238E27FC236}">
              <a16:creationId xmlns:a16="http://schemas.microsoft.com/office/drawing/2014/main" id="{9D69A25C-D6EA-4D32-B911-CDB783F5484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0" name="正方形/長方形 449">
          <a:extLst>
            <a:ext uri="{FF2B5EF4-FFF2-40B4-BE49-F238E27FC236}">
              <a16:creationId xmlns:a16="http://schemas.microsoft.com/office/drawing/2014/main" id="{773E5E71-0AC9-4375-B3CA-2AC90364E54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1" name="テキスト ボックス 450">
          <a:extLst>
            <a:ext uri="{FF2B5EF4-FFF2-40B4-BE49-F238E27FC236}">
              <a16:creationId xmlns:a16="http://schemas.microsoft.com/office/drawing/2014/main" id="{790B2694-30D4-448C-8CE8-B06EABE8A276}"/>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04617F6B-4A01-4C6C-B4AD-C8034950EB72}"/>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3" name="直線コネクタ 452">
          <a:extLst>
            <a:ext uri="{FF2B5EF4-FFF2-40B4-BE49-F238E27FC236}">
              <a16:creationId xmlns:a16="http://schemas.microsoft.com/office/drawing/2014/main" id="{ECAD68AD-D184-46D9-A97D-0FFF6607A1D7}"/>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textlink="">
      <xdr:nvSpPr>
        <xdr:cNvPr id="454" name="テキスト ボックス 453">
          <a:extLst>
            <a:ext uri="{FF2B5EF4-FFF2-40B4-BE49-F238E27FC236}">
              <a16:creationId xmlns:a16="http://schemas.microsoft.com/office/drawing/2014/main" id="{0E5CBD58-CB6A-4078-8980-431184E52E0A}"/>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5" name="直線コネクタ 454">
          <a:extLst>
            <a:ext uri="{FF2B5EF4-FFF2-40B4-BE49-F238E27FC236}">
              <a16:creationId xmlns:a16="http://schemas.microsoft.com/office/drawing/2014/main" id="{6151435E-42BF-4442-A268-A294D32C37E3}"/>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textlink="">
      <xdr:nvSpPr>
        <xdr:cNvPr id="456" name="テキスト ボックス 455">
          <a:extLst>
            <a:ext uri="{FF2B5EF4-FFF2-40B4-BE49-F238E27FC236}">
              <a16:creationId xmlns:a16="http://schemas.microsoft.com/office/drawing/2014/main" id="{05EBFED6-5EA6-4908-B866-DC00617768B2}"/>
            </a:ext>
          </a:extLst>
        </xdr:cNvPr>
        <xdr:cNvSpPr txBox="1"/>
      </xdr:nvSpPr>
      <xdr:spPr>
        <a:xfrm>
          <a:off x="159368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7" name="直線コネクタ 456">
          <a:extLst>
            <a:ext uri="{FF2B5EF4-FFF2-40B4-BE49-F238E27FC236}">
              <a16:creationId xmlns:a16="http://schemas.microsoft.com/office/drawing/2014/main" id="{BDDBCA45-94F5-4325-B8FF-C348B27C2C91}"/>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textlink="">
      <xdr:nvSpPr>
        <xdr:cNvPr id="458" name="テキスト ボックス 457">
          <a:extLst>
            <a:ext uri="{FF2B5EF4-FFF2-40B4-BE49-F238E27FC236}">
              <a16:creationId xmlns:a16="http://schemas.microsoft.com/office/drawing/2014/main" id="{8320AC1F-6EDF-4C88-AE84-2A7A79F42FB6}"/>
            </a:ext>
          </a:extLst>
        </xdr:cNvPr>
        <xdr:cNvSpPr txBox="1"/>
      </xdr:nvSpPr>
      <xdr:spPr>
        <a:xfrm>
          <a:off x="159368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9" name="直線コネクタ 458">
          <a:extLst>
            <a:ext uri="{FF2B5EF4-FFF2-40B4-BE49-F238E27FC236}">
              <a16:creationId xmlns:a16="http://schemas.microsoft.com/office/drawing/2014/main" id="{3D4F9077-191B-4A79-9B5E-1D670B023E34}"/>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textlink="">
      <xdr:nvSpPr>
        <xdr:cNvPr id="460" name="テキスト ボックス 459">
          <a:extLst>
            <a:ext uri="{FF2B5EF4-FFF2-40B4-BE49-F238E27FC236}">
              <a16:creationId xmlns:a16="http://schemas.microsoft.com/office/drawing/2014/main" id="{57550AD7-8F4C-4F2C-A6B5-842450A64CEA}"/>
            </a:ext>
          </a:extLst>
        </xdr:cNvPr>
        <xdr:cNvSpPr txBox="1"/>
      </xdr:nvSpPr>
      <xdr:spPr>
        <a:xfrm>
          <a:off x="159368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73DCAAEF-880A-438B-96E1-E98F545AD26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462" name="テキスト ボックス 461">
          <a:extLst>
            <a:ext uri="{FF2B5EF4-FFF2-40B4-BE49-F238E27FC236}">
              <a16:creationId xmlns:a16="http://schemas.microsoft.com/office/drawing/2014/main" id="{8CAD63CD-046B-4506-B0A1-3C7E1BB74412}"/>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63" name="【一般廃棄物処理施設】&#10;一人当たり有形固定資産（償却資産）額グラフ枠">
          <a:extLst>
            <a:ext uri="{FF2B5EF4-FFF2-40B4-BE49-F238E27FC236}">
              <a16:creationId xmlns:a16="http://schemas.microsoft.com/office/drawing/2014/main" id="{055305D6-22B4-4174-9FBF-DB3B9A9D1AE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464" name="直線コネクタ 463">
          <a:extLst>
            <a:ext uri="{FF2B5EF4-FFF2-40B4-BE49-F238E27FC236}">
              <a16:creationId xmlns:a16="http://schemas.microsoft.com/office/drawing/2014/main" id="{36A1A439-E4EF-416C-9654-3ABC50E8699A}"/>
            </a:ext>
          </a:extLst>
        </xdr:cNvPr>
        <xdr:cNvCxnSpPr/>
      </xdr:nvCxnSpPr>
      <xdr:spPr>
        <a:xfrm flipV="1">
          <a:off x="19954239" y="5402838"/>
          <a:ext cx="0" cy="134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textlink="">
      <xdr:nvSpPr>
        <xdr:cNvPr id="465" name="【一般廃棄物処理施設】&#10;一人当たり有形固定資産（償却資産）額最小値テキスト">
          <a:extLst>
            <a:ext uri="{FF2B5EF4-FFF2-40B4-BE49-F238E27FC236}">
              <a16:creationId xmlns:a16="http://schemas.microsoft.com/office/drawing/2014/main" id="{413718B2-5DED-457B-8D5C-8A2D7DD42E22}"/>
            </a:ext>
          </a:extLst>
        </xdr:cNvPr>
        <xdr:cNvSpPr txBox="1"/>
      </xdr:nvSpPr>
      <xdr:spPr>
        <a:xfrm>
          <a:off x="19992975" y="67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466" name="直線コネクタ 465">
          <a:extLst>
            <a:ext uri="{FF2B5EF4-FFF2-40B4-BE49-F238E27FC236}">
              <a16:creationId xmlns:a16="http://schemas.microsoft.com/office/drawing/2014/main" id="{D1369402-CE85-4A21-8D02-6EA3D81FB27A}"/>
            </a:ext>
          </a:extLst>
        </xdr:cNvPr>
        <xdr:cNvCxnSpPr/>
      </xdr:nvCxnSpPr>
      <xdr:spPr>
        <a:xfrm>
          <a:off x="19878675" y="67520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textlink="">
      <xdr:nvSpPr>
        <xdr:cNvPr id="467" name="【一般廃棄物処理施設】&#10;一人当たり有形固定資産（償却資産）額最大値テキスト">
          <a:extLst>
            <a:ext uri="{FF2B5EF4-FFF2-40B4-BE49-F238E27FC236}">
              <a16:creationId xmlns:a16="http://schemas.microsoft.com/office/drawing/2014/main" id="{8E6949EA-DA1F-41A2-A3A2-B89FECE2CD47}"/>
            </a:ext>
          </a:extLst>
        </xdr:cNvPr>
        <xdr:cNvSpPr txBox="1"/>
      </xdr:nvSpPr>
      <xdr:spPr>
        <a:xfrm>
          <a:off x="19992975" y="519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468" name="直線コネクタ 467">
          <a:extLst>
            <a:ext uri="{FF2B5EF4-FFF2-40B4-BE49-F238E27FC236}">
              <a16:creationId xmlns:a16="http://schemas.microsoft.com/office/drawing/2014/main" id="{75D8254C-8EB2-43CB-BF94-8716A6D28D61}"/>
            </a:ext>
          </a:extLst>
        </xdr:cNvPr>
        <xdr:cNvCxnSpPr/>
      </xdr:nvCxnSpPr>
      <xdr:spPr>
        <a:xfrm>
          <a:off x="19878675" y="5402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144388</xdr:rowOff>
    </xdr:from>
    <xdr:ext cx="599010" cy="259045"/>
    <xdr:sp textlink="">
      <xdr:nvSpPr>
        <xdr:cNvPr id="469" name="【一般廃棄物処理施設】&#10;一人当たり有形固定資産（償却資産）額平均値テキスト">
          <a:extLst>
            <a:ext uri="{FF2B5EF4-FFF2-40B4-BE49-F238E27FC236}">
              <a16:creationId xmlns:a16="http://schemas.microsoft.com/office/drawing/2014/main" id="{C0041459-47DD-4641-B4A5-42C726BD7F3C}"/>
            </a:ext>
          </a:extLst>
        </xdr:cNvPr>
        <xdr:cNvSpPr txBox="1"/>
      </xdr:nvSpPr>
      <xdr:spPr>
        <a:xfrm>
          <a:off x="19992975" y="630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textlink="">
      <xdr:nvSpPr>
        <xdr:cNvPr id="470" name="フローチャート: 判断 469">
          <a:extLst>
            <a:ext uri="{FF2B5EF4-FFF2-40B4-BE49-F238E27FC236}">
              <a16:creationId xmlns:a16="http://schemas.microsoft.com/office/drawing/2014/main" id="{27533B16-C64D-4A27-AC83-195AD6D08AE0}"/>
            </a:ext>
          </a:extLst>
        </xdr:cNvPr>
        <xdr:cNvSpPr/>
      </xdr:nvSpPr>
      <xdr:spPr>
        <a:xfrm>
          <a:off x="19897725" y="632546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textlink="">
      <xdr:nvSpPr>
        <xdr:cNvPr id="471" name="フローチャート: 判断 470">
          <a:extLst>
            <a:ext uri="{FF2B5EF4-FFF2-40B4-BE49-F238E27FC236}">
              <a16:creationId xmlns:a16="http://schemas.microsoft.com/office/drawing/2014/main" id="{62722E5A-D055-4268-A611-87A8F965A513}"/>
            </a:ext>
          </a:extLst>
        </xdr:cNvPr>
        <xdr:cNvSpPr/>
      </xdr:nvSpPr>
      <xdr:spPr>
        <a:xfrm>
          <a:off x="19154775" y="634424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textlink="">
      <xdr:nvSpPr>
        <xdr:cNvPr id="472" name="フローチャート: 判断 471">
          <a:extLst>
            <a:ext uri="{FF2B5EF4-FFF2-40B4-BE49-F238E27FC236}">
              <a16:creationId xmlns:a16="http://schemas.microsoft.com/office/drawing/2014/main" id="{3C0B0DE8-72C8-4D27-9F57-4C8FE114F926}"/>
            </a:ext>
          </a:extLst>
        </xdr:cNvPr>
        <xdr:cNvSpPr/>
      </xdr:nvSpPr>
      <xdr:spPr>
        <a:xfrm>
          <a:off x="18345150" y="63820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textlink="">
      <xdr:nvSpPr>
        <xdr:cNvPr id="473" name="フローチャート: 判断 472">
          <a:extLst>
            <a:ext uri="{FF2B5EF4-FFF2-40B4-BE49-F238E27FC236}">
              <a16:creationId xmlns:a16="http://schemas.microsoft.com/office/drawing/2014/main" id="{21D117F0-BB43-46C3-8D1D-D27FB66D6A1B}"/>
            </a:ext>
          </a:extLst>
        </xdr:cNvPr>
        <xdr:cNvSpPr/>
      </xdr:nvSpPr>
      <xdr:spPr>
        <a:xfrm>
          <a:off x="17554575" y="64297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textlink="">
      <xdr:nvSpPr>
        <xdr:cNvPr id="474" name="フローチャート: 判断 473">
          <a:extLst>
            <a:ext uri="{FF2B5EF4-FFF2-40B4-BE49-F238E27FC236}">
              <a16:creationId xmlns:a16="http://schemas.microsoft.com/office/drawing/2014/main" id="{9E0C2D42-A471-488D-A162-91D655A4FA7B}"/>
            </a:ext>
          </a:extLst>
        </xdr:cNvPr>
        <xdr:cNvSpPr/>
      </xdr:nvSpPr>
      <xdr:spPr>
        <a:xfrm>
          <a:off x="16754475" y="6438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75" name="テキスト ボックス 474">
          <a:extLst>
            <a:ext uri="{FF2B5EF4-FFF2-40B4-BE49-F238E27FC236}">
              <a16:creationId xmlns:a16="http://schemas.microsoft.com/office/drawing/2014/main" id="{8C8D5463-BDBB-47EA-95C9-CD0C4F176833}"/>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76" name="テキスト ボックス 475">
          <a:extLst>
            <a:ext uri="{FF2B5EF4-FFF2-40B4-BE49-F238E27FC236}">
              <a16:creationId xmlns:a16="http://schemas.microsoft.com/office/drawing/2014/main" id="{4B71F3FB-D658-4B20-8325-BFC4B296839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77" name="テキスト ボックス 476">
          <a:extLst>
            <a:ext uri="{FF2B5EF4-FFF2-40B4-BE49-F238E27FC236}">
              <a16:creationId xmlns:a16="http://schemas.microsoft.com/office/drawing/2014/main" id="{FF779616-B1EF-4E99-BEC3-508EABB2010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78" name="テキスト ボックス 477">
          <a:extLst>
            <a:ext uri="{FF2B5EF4-FFF2-40B4-BE49-F238E27FC236}">
              <a16:creationId xmlns:a16="http://schemas.microsoft.com/office/drawing/2014/main" id="{00ABD7A8-7FD0-48C4-A9B9-A664CE7CAE9D}"/>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79" name="テキスト ボックス 478">
          <a:extLst>
            <a:ext uri="{FF2B5EF4-FFF2-40B4-BE49-F238E27FC236}">
              <a16:creationId xmlns:a16="http://schemas.microsoft.com/office/drawing/2014/main" id="{B643FDCE-E9D7-43B8-9599-CCCB3123BF1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2163</xdr:rowOff>
    </xdr:from>
    <xdr:to>
      <xdr:col>116</xdr:col>
      <xdr:colOff>114300</xdr:colOff>
      <xdr:row>33</xdr:row>
      <xdr:rowOff>103763</xdr:rowOff>
    </xdr:to>
    <xdr:sp textlink="">
      <xdr:nvSpPr>
        <xdr:cNvPr id="480" name="楕円 479">
          <a:extLst>
            <a:ext uri="{FF2B5EF4-FFF2-40B4-BE49-F238E27FC236}">
              <a16:creationId xmlns:a16="http://schemas.microsoft.com/office/drawing/2014/main" id="{FC6429CC-C43E-4DE1-9644-E3A98F84B287}"/>
            </a:ext>
          </a:extLst>
        </xdr:cNvPr>
        <xdr:cNvSpPr/>
      </xdr:nvSpPr>
      <xdr:spPr>
        <a:xfrm>
          <a:off x="19897725" y="535521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126640</xdr:rowOff>
    </xdr:from>
    <xdr:ext cx="599010" cy="259045"/>
    <xdr:sp textlink="">
      <xdr:nvSpPr>
        <xdr:cNvPr id="481" name="【一般廃棄物処理施設】&#10;一人当たり有形固定資産（償却資産）額該当値テキスト">
          <a:extLst>
            <a:ext uri="{FF2B5EF4-FFF2-40B4-BE49-F238E27FC236}">
              <a16:creationId xmlns:a16="http://schemas.microsoft.com/office/drawing/2014/main" id="{A3866EB2-0D77-42A7-B1A0-AE9BCB1154E6}"/>
            </a:ext>
          </a:extLst>
        </xdr:cNvPr>
        <xdr:cNvSpPr txBox="1"/>
      </xdr:nvSpPr>
      <xdr:spPr>
        <a:xfrm>
          <a:off x="19992975" y="531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35763</xdr:rowOff>
    </xdr:from>
    <xdr:to>
      <xdr:col>112</xdr:col>
      <xdr:colOff>38100</xdr:colOff>
      <xdr:row>33</xdr:row>
      <xdr:rowOff>137363</xdr:rowOff>
    </xdr:to>
    <xdr:sp textlink="">
      <xdr:nvSpPr>
        <xdr:cNvPr id="482" name="楕円 481">
          <a:extLst>
            <a:ext uri="{FF2B5EF4-FFF2-40B4-BE49-F238E27FC236}">
              <a16:creationId xmlns:a16="http://schemas.microsoft.com/office/drawing/2014/main" id="{5AE97857-7B2C-41FE-952F-2C7484C6B0C8}"/>
            </a:ext>
          </a:extLst>
        </xdr:cNvPr>
        <xdr:cNvSpPr/>
      </xdr:nvSpPr>
      <xdr:spPr>
        <a:xfrm>
          <a:off x="19154775" y="538881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52963</xdr:rowOff>
    </xdr:from>
    <xdr:to>
      <xdr:col>116</xdr:col>
      <xdr:colOff>63500</xdr:colOff>
      <xdr:row>33</xdr:row>
      <xdr:rowOff>86563</xdr:rowOff>
    </xdr:to>
    <xdr:cxnSp macro="">
      <xdr:nvCxnSpPr>
        <xdr:cNvPr id="483" name="直線コネクタ 482">
          <a:extLst>
            <a:ext uri="{FF2B5EF4-FFF2-40B4-BE49-F238E27FC236}">
              <a16:creationId xmlns:a16="http://schemas.microsoft.com/office/drawing/2014/main" id="{0D137CB5-020E-4900-B642-69767093F620}"/>
            </a:ext>
          </a:extLst>
        </xdr:cNvPr>
        <xdr:cNvCxnSpPr/>
      </xdr:nvCxnSpPr>
      <xdr:spPr>
        <a:xfrm flipV="1">
          <a:off x="19202400" y="5402838"/>
          <a:ext cx="752475" cy="3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138399</xdr:rowOff>
    </xdr:from>
    <xdr:to>
      <xdr:col>107</xdr:col>
      <xdr:colOff>101600</xdr:colOff>
      <xdr:row>35</xdr:row>
      <xdr:rowOff>68549</xdr:rowOff>
    </xdr:to>
    <xdr:sp textlink="">
      <xdr:nvSpPr>
        <xdr:cNvPr id="484" name="楕円 483">
          <a:extLst>
            <a:ext uri="{FF2B5EF4-FFF2-40B4-BE49-F238E27FC236}">
              <a16:creationId xmlns:a16="http://schemas.microsoft.com/office/drawing/2014/main" id="{BC32D51D-52CB-4275-859A-0AE08199F7AD}"/>
            </a:ext>
          </a:extLst>
        </xdr:cNvPr>
        <xdr:cNvSpPr/>
      </xdr:nvSpPr>
      <xdr:spPr>
        <a:xfrm>
          <a:off x="18345150" y="565654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86563</xdr:rowOff>
    </xdr:from>
    <xdr:to>
      <xdr:col>111</xdr:col>
      <xdr:colOff>177800</xdr:colOff>
      <xdr:row>35</xdr:row>
      <xdr:rowOff>17749</xdr:rowOff>
    </xdr:to>
    <xdr:cxnSp macro="">
      <xdr:nvCxnSpPr>
        <xdr:cNvPr id="485" name="直線コネクタ 484">
          <a:extLst>
            <a:ext uri="{FF2B5EF4-FFF2-40B4-BE49-F238E27FC236}">
              <a16:creationId xmlns:a16="http://schemas.microsoft.com/office/drawing/2014/main" id="{C3063385-9661-4DF7-A94F-D91CD30E6A2E}"/>
            </a:ext>
          </a:extLst>
        </xdr:cNvPr>
        <xdr:cNvCxnSpPr/>
      </xdr:nvCxnSpPr>
      <xdr:spPr>
        <a:xfrm flipV="1">
          <a:off x="18392775" y="5436438"/>
          <a:ext cx="809625" cy="25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32082</xdr:rowOff>
    </xdr:from>
    <xdr:to>
      <xdr:col>102</xdr:col>
      <xdr:colOff>165100</xdr:colOff>
      <xdr:row>36</xdr:row>
      <xdr:rowOff>133682</xdr:rowOff>
    </xdr:to>
    <xdr:sp textlink="">
      <xdr:nvSpPr>
        <xdr:cNvPr id="486" name="楕円 485">
          <a:extLst>
            <a:ext uri="{FF2B5EF4-FFF2-40B4-BE49-F238E27FC236}">
              <a16:creationId xmlns:a16="http://schemas.microsoft.com/office/drawing/2014/main" id="{4090F093-2774-4434-B01F-40DB408F3803}"/>
            </a:ext>
          </a:extLst>
        </xdr:cNvPr>
        <xdr:cNvSpPr/>
      </xdr:nvSpPr>
      <xdr:spPr>
        <a:xfrm>
          <a:off x="17554575" y="58677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17749</xdr:rowOff>
    </xdr:from>
    <xdr:to>
      <xdr:col>107</xdr:col>
      <xdr:colOff>50800</xdr:colOff>
      <xdr:row>36</xdr:row>
      <xdr:rowOff>82882</xdr:rowOff>
    </xdr:to>
    <xdr:cxnSp macro="">
      <xdr:nvCxnSpPr>
        <xdr:cNvPr id="487" name="直線コネクタ 486">
          <a:extLst>
            <a:ext uri="{FF2B5EF4-FFF2-40B4-BE49-F238E27FC236}">
              <a16:creationId xmlns:a16="http://schemas.microsoft.com/office/drawing/2014/main" id="{0490C951-884D-4417-8200-E21A1B4448A6}"/>
            </a:ext>
          </a:extLst>
        </xdr:cNvPr>
        <xdr:cNvCxnSpPr/>
      </xdr:nvCxnSpPr>
      <xdr:spPr>
        <a:xfrm flipV="1">
          <a:off x="17602200" y="5694649"/>
          <a:ext cx="790575" cy="2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89762</xdr:rowOff>
    </xdr:from>
    <xdr:to>
      <xdr:col>98</xdr:col>
      <xdr:colOff>38100</xdr:colOff>
      <xdr:row>39</xdr:row>
      <xdr:rowOff>19912</xdr:rowOff>
    </xdr:to>
    <xdr:sp textlink="">
      <xdr:nvSpPr>
        <xdr:cNvPr id="488" name="楕円 487">
          <a:extLst>
            <a:ext uri="{FF2B5EF4-FFF2-40B4-BE49-F238E27FC236}">
              <a16:creationId xmlns:a16="http://schemas.microsoft.com/office/drawing/2014/main" id="{9153AB78-00F4-44F0-B23A-237B52E5E4F4}"/>
            </a:ext>
          </a:extLst>
        </xdr:cNvPr>
        <xdr:cNvSpPr/>
      </xdr:nvSpPr>
      <xdr:spPr>
        <a:xfrm>
          <a:off x="16754475" y="62492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82882</xdr:rowOff>
    </xdr:from>
    <xdr:to>
      <xdr:col>102</xdr:col>
      <xdr:colOff>114300</xdr:colOff>
      <xdr:row>38</xdr:row>
      <xdr:rowOff>140562</xdr:rowOff>
    </xdr:to>
    <xdr:cxnSp macro="">
      <xdr:nvCxnSpPr>
        <xdr:cNvPr id="489" name="直線コネクタ 488">
          <a:extLst>
            <a:ext uri="{FF2B5EF4-FFF2-40B4-BE49-F238E27FC236}">
              <a16:creationId xmlns:a16="http://schemas.microsoft.com/office/drawing/2014/main" id="{637F749A-9706-43AD-93FC-B97D55D8C795}"/>
            </a:ext>
          </a:extLst>
        </xdr:cNvPr>
        <xdr:cNvCxnSpPr/>
      </xdr:nvCxnSpPr>
      <xdr:spPr>
        <a:xfrm flipV="1">
          <a:off x="16802100" y="5924882"/>
          <a:ext cx="800100" cy="38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112368</xdr:rowOff>
    </xdr:from>
    <xdr:ext cx="599010" cy="259045"/>
    <xdr:sp textlink="">
      <xdr:nvSpPr>
        <xdr:cNvPr id="490" name="n_1aveValue【一般廃棄物処理施設】&#10;一人当たり有形固定資産（償却資産）額">
          <a:extLst>
            <a:ext uri="{FF2B5EF4-FFF2-40B4-BE49-F238E27FC236}">
              <a16:creationId xmlns:a16="http://schemas.microsoft.com/office/drawing/2014/main" id="{464191A0-410F-431F-8162-72F71640B0FC}"/>
            </a:ext>
          </a:extLst>
        </xdr:cNvPr>
        <xdr:cNvSpPr txBox="1"/>
      </xdr:nvSpPr>
      <xdr:spPr>
        <a:xfrm>
          <a:off x="18915595" y="643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150192</xdr:rowOff>
    </xdr:from>
    <xdr:ext cx="599010" cy="259045"/>
    <xdr:sp textlink="">
      <xdr:nvSpPr>
        <xdr:cNvPr id="491" name="n_2aveValue【一般廃棄物処理施設】&#10;一人当たり有形固定資産（償却資産）額">
          <a:extLst>
            <a:ext uri="{FF2B5EF4-FFF2-40B4-BE49-F238E27FC236}">
              <a16:creationId xmlns:a16="http://schemas.microsoft.com/office/drawing/2014/main" id="{6716AEF2-7131-4EC5-B627-DE619CF22D96}"/>
            </a:ext>
          </a:extLst>
        </xdr:cNvPr>
        <xdr:cNvSpPr txBox="1"/>
      </xdr:nvSpPr>
      <xdr:spPr>
        <a:xfrm>
          <a:off x="18134545" y="647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29593</xdr:rowOff>
    </xdr:from>
    <xdr:ext cx="599010" cy="259045"/>
    <xdr:sp textlink="">
      <xdr:nvSpPr>
        <xdr:cNvPr id="492" name="n_3aveValue【一般廃棄物処理施設】&#10;一人当たり有形固定資産（償却資産）額">
          <a:extLst>
            <a:ext uri="{FF2B5EF4-FFF2-40B4-BE49-F238E27FC236}">
              <a16:creationId xmlns:a16="http://schemas.microsoft.com/office/drawing/2014/main" id="{75EA5C61-D0D1-44C3-87A6-DA70E9D6C343}"/>
            </a:ext>
          </a:extLst>
        </xdr:cNvPr>
        <xdr:cNvSpPr txBox="1"/>
      </xdr:nvSpPr>
      <xdr:spPr>
        <a:xfrm>
          <a:off x="17324920" y="651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35572</xdr:rowOff>
    </xdr:from>
    <xdr:ext cx="599010" cy="259045"/>
    <xdr:sp textlink="">
      <xdr:nvSpPr>
        <xdr:cNvPr id="493" name="n_4aveValue【一般廃棄物処理施設】&#10;一人当たり有形固定資産（償却資産）額">
          <a:extLst>
            <a:ext uri="{FF2B5EF4-FFF2-40B4-BE49-F238E27FC236}">
              <a16:creationId xmlns:a16="http://schemas.microsoft.com/office/drawing/2014/main" id="{729122CF-8AA7-4267-8118-AD22F8A1D153}"/>
            </a:ext>
          </a:extLst>
        </xdr:cNvPr>
        <xdr:cNvSpPr txBox="1"/>
      </xdr:nvSpPr>
      <xdr:spPr>
        <a:xfrm>
          <a:off x="16524820" y="652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153890</xdr:rowOff>
    </xdr:from>
    <xdr:ext cx="599010" cy="259045"/>
    <xdr:sp textlink="">
      <xdr:nvSpPr>
        <xdr:cNvPr id="494" name="n_1mainValue【一般廃棄物処理施設】&#10;一人当たり有形固定資産（償却資産）額">
          <a:extLst>
            <a:ext uri="{FF2B5EF4-FFF2-40B4-BE49-F238E27FC236}">
              <a16:creationId xmlns:a16="http://schemas.microsoft.com/office/drawing/2014/main" id="{1B4EDF7B-DF37-4183-85F2-0393DA80A618}"/>
            </a:ext>
          </a:extLst>
        </xdr:cNvPr>
        <xdr:cNvSpPr txBox="1"/>
      </xdr:nvSpPr>
      <xdr:spPr>
        <a:xfrm>
          <a:off x="18915595" y="518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85076</xdr:rowOff>
    </xdr:from>
    <xdr:ext cx="599010" cy="259045"/>
    <xdr:sp textlink="">
      <xdr:nvSpPr>
        <xdr:cNvPr id="495" name="n_2mainValue【一般廃棄物処理施設】&#10;一人当たり有形固定資産（償却資産）額">
          <a:extLst>
            <a:ext uri="{FF2B5EF4-FFF2-40B4-BE49-F238E27FC236}">
              <a16:creationId xmlns:a16="http://schemas.microsoft.com/office/drawing/2014/main" id="{405B04DF-56EA-4AE9-8099-088974C2ACA3}"/>
            </a:ext>
          </a:extLst>
        </xdr:cNvPr>
        <xdr:cNvSpPr txBox="1"/>
      </xdr:nvSpPr>
      <xdr:spPr>
        <a:xfrm>
          <a:off x="18134545" y="544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150209</xdr:rowOff>
    </xdr:from>
    <xdr:ext cx="599010" cy="259045"/>
    <xdr:sp textlink="">
      <xdr:nvSpPr>
        <xdr:cNvPr id="496" name="n_3mainValue【一般廃棄物処理施設】&#10;一人当たり有形固定資産（償却資産）額">
          <a:extLst>
            <a:ext uri="{FF2B5EF4-FFF2-40B4-BE49-F238E27FC236}">
              <a16:creationId xmlns:a16="http://schemas.microsoft.com/office/drawing/2014/main" id="{5A3E0E8C-0D9E-4DE3-98A5-16D8CA0578E3}"/>
            </a:ext>
          </a:extLst>
        </xdr:cNvPr>
        <xdr:cNvSpPr txBox="1"/>
      </xdr:nvSpPr>
      <xdr:spPr>
        <a:xfrm>
          <a:off x="17324920" y="566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36439</xdr:rowOff>
    </xdr:from>
    <xdr:ext cx="599010" cy="259045"/>
    <xdr:sp textlink="">
      <xdr:nvSpPr>
        <xdr:cNvPr id="497" name="n_4mainValue【一般廃棄物処理施設】&#10;一人当たり有形固定資産（償却資産）額">
          <a:extLst>
            <a:ext uri="{FF2B5EF4-FFF2-40B4-BE49-F238E27FC236}">
              <a16:creationId xmlns:a16="http://schemas.microsoft.com/office/drawing/2014/main" id="{952D48B0-AF68-4BE6-9D5F-33668F7A1504}"/>
            </a:ext>
          </a:extLst>
        </xdr:cNvPr>
        <xdr:cNvSpPr txBox="1"/>
      </xdr:nvSpPr>
      <xdr:spPr>
        <a:xfrm>
          <a:off x="16524820" y="603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498" name="正方形/長方形 497">
          <a:extLst>
            <a:ext uri="{FF2B5EF4-FFF2-40B4-BE49-F238E27FC236}">
              <a16:creationId xmlns:a16="http://schemas.microsoft.com/office/drawing/2014/main" id="{7A5DE1A8-5AA9-442E-976B-112EE614D81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499" name="正方形/長方形 498">
          <a:extLst>
            <a:ext uri="{FF2B5EF4-FFF2-40B4-BE49-F238E27FC236}">
              <a16:creationId xmlns:a16="http://schemas.microsoft.com/office/drawing/2014/main" id="{5E8A464C-17C4-4A8E-B21B-5DB2F5ABA77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0" name="正方形/長方形 499">
          <a:extLst>
            <a:ext uri="{FF2B5EF4-FFF2-40B4-BE49-F238E27FC236}">
              <a16:creationId xmlns:a16="http://schemas.microsoft.com/office/drawing/2014/main" id="{312EAE6A-13FB-4EA9-8870-170D4C182F6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1" name="正方形/長方形 500">
          <a:extLst>
            <a:ext uri="{FF2B5EF4-FFF2-40B4-BE49-F238E27FC236}">
              <a16:creationId xmlns:a16="http://schemas.microsoft.com/office/drawing/2014/main" id="{D3E308CC-3A4B-4210-A066-0A06BD10D32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02" name="正方形/長方形 501">
          <a:extLst>
            <a:ext uri="{FF2B5EF4-FFF2-40B4-BE49-F238E27FC236}">
              <a16:creationId xmlns:a16="http://schemas.microsoft.com/office/drawing/2014/main" id="{60CFC019-C7FD-4E00-AD23-0636F38B6DB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03" name="正方形/長方形 502">
          <a:extLst>
            <a:ext uri="{FF2B5EF4-FFF2-40B4-BE49-F238E27FC236}">
              <a16:creationId xmlns:a16="http://schemas.microsoft.com/office/drawing/2014/main" id="{C9CC273D-94D6-4E9F-9BE8-AA96DC60D99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04" name="正方形/長方形 503">
          <a:extLst>
            <a:ext uri="{FF2B5EF4-FFF2-40B4-BE49-F238E27FC236}">
              <a16:creationId xmlns:a16="http://schemas.microsoft.com/office/drawing/2014/main" id="{6BCC2DA2-BC2B-4F51-BDF6-8F24F6CB617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05" name="正方形/長方形 504">
          <a:extLst>
            <a:ext uri="{FF2B5EF4-FFF2-40B4-BE49-F238E27FC236}">
              <a16:creationId xmlns:a16="http://schemas.microsoft.com/office/drawing/2014/main" id="{7969AB71-E800-4543-A0A5-F9D86AD302DB}"/>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06" name="テキスト ボックス 505">
          <a:extLst>
            <a:ext uri="{FF2B5EF4-FFF2-40B4-BE49-F238E27FC236}">
              <a16:creationId xmlns:a16="http://schemas.microsoft.com/office/drawing/2014/main" id="{1166F000-1365-408D-966B-B79128CD72A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a:extLst>
            <a:ext uri="{FF2B5EF4-FFF2-40B4-BE49-F238E27FC236}">
              <a16:creationId xmlns:a16="http://schemas.microsoft.com/office/drawing/2014/main" id="{BDAEA55E-5632-4FA5-A089-AA2AF7DE1FC1}"/>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08" name="テキスト ボックス 507">
          <a:extLst>
            <a:ext uri="{FF2B5EF4-FFF2-40B4-BE49-F238E27FC236}">
              <a16:creationId xmlns:a16="http://schemas.microsoft.com/office/drawing/2014/main" id="{AFD6E0E2-6650-43D1-8C84-9B370ABD1D4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9" name="直線コネクタ 508">
          <a:extLst>
            <a:ext uri="{FF2B5EF4-FFF2-40B4-BE49-F238E27FC236}">
              <a16:creationId xmlns:a16="http://schemas.microsoft.com/office/drawing/2014/main" id="{D42E8F9D-74B7-4BE5-A8B6-8380364A6F67}"/>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textlink="">
      <xdr:nvSpPr>
        <xdr:cNvPr id="510" name="テキスト ボックス 509">
          <a:extLst>
            <a:ext uri="{FF2B5EF4-FFF2-40B4-BE49-F238E27FC236}">
              <a16:creationId xmlns:a16="http://schemas.microsoft.com/office/drawing/2014/main" id="{AB71BEFA-DF78-483A-9FA8-3DC30D2A3345}"/>
            </a:ext>
          </a:extLst>
        </xdr:cNvPr>
        <xdr:cNvSpPr txBox="1"/>
      </xdr:nvSpPr>
      <xdr:spPr>
        <a:xfrm>
          <a:off x="107945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1" name="直線コネクタ 510">
          <a:extLst>
            <a:ext uri="{FF2B5EF4-FFF2-40B4-BE49-F238E27FC236}">
              <a16:creationId xmlns:a16="http://schemas.microsoft.com/office/drawing/2014/main" id="{797FA0A3-58A2-4D71-A1ED-C8F4737604D4}"/>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textlink="">
      <xdr:nvSpPr>
        <xdr:cNvPr id="512" name="テキスト ボックス 511">
          <a:extLst>
            <a:ext uri="{FF2B5EF4-FFF2-40B4-BE49-F238E27FC236}">
              <a16:creationId xmlns:a16="http://schemas.microsoft.com/office/drawing/2014/main" id="{AA9EA5BD-4A76-4C77-9EBE-C5394506034B}"/>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3" name="直線コネクタ 512">
          <a:extLst>
            <a:ext uri="{FF2B5EF4-FFF2-40B4-BE49-F238E27FC236}">
              <a16:creationId xmlns:a16="http://schemas.microsoft.com/office/drawing/2014/main" id="{6CC95BF1-B0CF-4413-A52D-B70BFAC77D5E}"/>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textlink="">
      <xdr:nvSpPr>
        <xdr:cNvPr id="514" name="テキスト ボックス 513">
          <a:extLst>
            <a:ext uri="{FF2B5EF4-FFF2-40B4-BE49-F238E27FC236}">
              <a16:creationId xmlns:a16="http://schemas.microsoft.com/office/drawing/2014/main" id="{81FD5C64-71F9-41AD-B577-15C44E61E5E5}"/>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5" name="直線コネクタ 514">
          <a:extLst>
            <a:ext uri="{FF2B5EF4-FFF2-40B4-BE49-F238E27FC236}">
              <a16:creationId xmlns:a16="http://schemas.microsoft.com/office/drawing/2014/main" id="{F9A561AA-7C9D-4B1B-AF0D-E31C6C4EE619}"/>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textlink="">
      <xdr:nvSpPr>
        <xdr:cNvPr id="516" name="テキスト ボックス 515">
          <a:extLst>
            <a:ext uri="{FF2B5EF4-FFF2-40B4-BE49-F238E27FC236}">
              <a16:creationId xmlns:a16="http://schemas.microsoft.com/office/drawing/2014/main" id="{11510FCE-9B25-4860-9372-CE1838C0DF8C}"/>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7" name="直線コネクタ 516">
          <a:extLst>
            <a:ext uri="{FF2B5EF4-FFF2-40B4-BE49-F238E27FC236}">
              <a16:creationId xmlns:a16="http://schemas.microsoft.com/office/drawing/2014/main" id="{2A8B35CE-D617-4995-8F7D-C9C546EFA8A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18" name="テキスト ボックス 517">
          <a:extLst>
            <a:ext uri="{FF2B5EF4-FFF2-40B4-BE49-F238E27FC236}">
              <a16:creationId xmlns:a16="http://schemas.microsoft.com/office/drawing/2014/main" id="{4D49CBC0-99A8-42E3-9AE2-22E2FD7CFADF}"/>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19" name="【保健センター・保健所】&#10;有形固定資産減価償却率グラフ枠">
          <a:extLst>
            <a:ext uri="{FF2B5EF4-FFF2-40B4-BE49-F238E27FC236}">
              <a16:creationId xmlns:a16="http://schemas.microsoft.com/office/drawing/2014/main" id="{3D956670-6DAF-4DC0-A85A-9183F1712556}"/>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520" name="直線コネクタ 519">
          <a:extLst>
            <a:ext uri="{FF2B5EF4-FFF2-40B4-BE49-F238E27FC236}">
              <a16:creationId xmlns:a16="http://schemas.microsoft.com/office/drawing/2014/main" id="{BBF82030-7DB4-402B-8761-05EE8A08859C}"/>
            </a:ext>
          </a:extLst>
        </xdr:cNvPr>
        <xdr:cNvCxnSpPr/>
      </xdr:nvCxnSpPr>
      <xdr:spPr>
        <a:xfrm flipV="1">
          <a:off x="14696439" y="9165590"/>
          <a:ext cx="0" cy="1200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textlink="">
      <xdr:nvSpPr>
        <xdr:cNvPr id="521" name="【保健センター・保健所】&#10;有形固定資産減価償却率最小値テキスト">
          <a:extLst>
            <a:ext uri="{FF2B5EF4-FFF2-40B4-BE49-F238E27FC236}">
              <a16:creationId xmlns:a16="http://schemas.microsoft.com/office/drawing/2014/main" id="{B82D31D1-1B0E-4D8E-8DB4-6D651EC511F9}"/>
            </a:ext>
          </a:extLst>
        </xdr:cNvPr>
        <xdr:cNvSpPr txBox="1"/>
      </xdr:nvSpPr>
      <xdr:spPr>
        <a:xfrm>
          <a:off x="14735175" y="1037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522" name="直線コネクタ 521">
          <a:extLst>
            <a:ext uri="{FF2B5EF4-FFF2-40B4-BE49-F238E27FC236}">
              <a16:creationId xmlns:a16="http://schemas.microsoft.com/office/drawing/2014/main" id="{465581C5-4A55-4C30-8FFE-E07350D9DBCD}"/>
            </a:ext>
          </a:extLst>
        </xdr:cNvPr>
        <xdr:cNvCxnSpPr/>
      </xdr:nvCxnSpPr>
      <xdr:spPr>
        <a:xfrm>
          <a:off x="14611350" y="10366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textlink="">
      <xdr:nvSpPr>
        <xdr:cNvPr id="523" name="【保健センター・保健所】&#10;有形固定資産減価償却率最大値テキスト">
          <a:extLst>
            <a:ext uri="{FF2B5EF4-FFF2-40B4-BE49-F238E27FC236}">
              <a16:creationId xmlns:a16="http://schemas.microsoft.com/office/drawing/2014/main" id="{84139680-8777-48AC-882A-4DB4CC595455}"/>
            </a:ext>
          </a:extLst>
        </xdr:cNvPr>
        <xdr:cNvSpPr txBox="1"/>
      </xdr:nvSpPr>
      <xdr:spPr>
        <a:xfrm>
          <a:off x="14735175" y="895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24" name="直線コネクタ 523">
          <a:extLst>
            <a:ext uri="{FF2B5EF4-FFF2-40B4-BE49-F238E27FC236}">
              <a16:creationId xmlns:a16="http://schemas.microsoft.com/office/drawing/2014/main" id="{F59DDBAA-C0D6-4E29-8998-07466D1BDCA1}"/>
            </a:ext>
          </a:extLst>
        </xdr:cNvPr>
        <xdr:cNvCxnSpPr/>
      </xdr:nvCxnSpPr>
      <xdr:spPr>
        <a:xfrm>
          <a:off x="14611350" y="91655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8653</xdr:rowOff>
    </xdr:from>
    <xdr:ext cx="405111" cy="259045"/>
    <xdr:sp textlink="">
      <xdr:nvSpPr>
        <xdr:cNvPr id="525" name="【保健センター・保健所】&#10;有形固定資産減価償却率平均値テキスト">
          <a:extLst>
            <a:ext uri="{FF2B5EF4-FFF2-40B4-BE49-F238E27FC236}">
              <a16:creationId xmlns:a16="http://schemas.microsoft.com/office/drawing/2014/main" id="{CAF229A2-C89C-4E4A-AB8E-E668937ED2A2}"/>
            </a:ext>
          </a:extLst>
        </xdr:cNvPr>
        <xdr:cNvSpPr txBox="1"/>
      </xdr:nvSpPr>
      <xdr:spPr>
        <a:xfrm>
          <a:off x="14735175" y="92510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textlink="">
      <xdr:nvSpPr>
        <xdr:cNvPr id="526" name="フローチャート: 判断 525">
          <a:extLst>
            <a:ext uri="{FF2B5EF4-FFF2-40B4-BE49-F238E27FC236}">
              <a16:creationId xmlns:a16="http://schemas.microsoft.com/office/drawing/2014/main" id="{D9945E8A-DCF5-4A4A-9005-7329939583D2}"/>
            </a:ext>
          </a:extLst>
        </xdr:cNvPr>
        <xdr:cNvSpPr/>
      </xdr:nvSpPr>
      <xdr:spPr>
        <a:xfrm>
          <a:off x="14649450" y="93996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textlink="">
      <xdr:nvSpPr>
        <xdr:cNvPr id="527" name="フローチャート: 判断 526">
          <a:extLst>
            <a:ext uri="{FF2B5EF4-FFF2-40B4-BE49-F238E27FC236}">
              <a16:creationId xmlns:a16="http://schemas.microsoft.com/office/drawing/2014/main" id="{975D37B1-D0D8-496A-8E27-E1F2D0E2A219}"/>
            </a:ext>
          </a:extLst>
        </xdr:cNvPr>
        <xdr:cNvSpPr/>
      </xdr:nvSpPr>
      <xdr:spPr>
        <a:xfrm>
          <a:off x="13887450" y="93324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textlink="">
      <xdr:nvSpPr>
        <xdr:cNvPr id="528" name="フローチャート: 判断 527">
          <a:extLst>
            <a:ext uri="{FF2B5EF4-FFF2-40B4-BE49-F238E27FC236}">
              <a16:creationId xmlns:a16="http://schemas.microsoft.com/office/drawing/2014/main" id="{F2BC4245-E8A1-4B7C-9B30-E778424EDE81}"/>
            </a:ext>
          </a:extLst>
        </xdr:cNvPr>
        <xdr:cNvSpPr/>
      </xdr:nvSpPr>
      <xdr:spPr>
        <a:xfrm>
          <a:off x="13096875" y="92858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textlink="">
      <xdr:nvSpPr>
        <xdr:cNvPr id="529" name="フローチャート: 判断 528">
          <a:extLst>
            <a:ext uri="{FF2B5EF4-FFF2-40B4-BE49-F238E27FC236}">
              <a16:creationId xmlns:a16="http://schemas.microsoft.com/office/drawing/2014/main" id="{31B4A338-602B-47EC-95D6-E55394E5F140}"/>
            </a:ext>
          </a:extLst>
        </xdr:cNvPr>
        <xdr:cNvSpPr/>
      </xdr:nvSpPr>
      <xdr:spPr>
        <a:xfrm>
          <a:off x="12296775" y="931646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textlink="">
      <xdr:nvSpPr>
        <xdr:cNvPr id="530" name="フローチャート: 判断 529">
          <a:extLst>
            <a:ext uri="{FF2B5EF4-FFF2-40B4-BE49-F238E27FC236}">
              <a16:creationId xmlns:a16="http://schemas.microsoft.com/office/drawing/2014/main" id="{F2FA8206-373C-4FD5-B338-AC1C9A1CE92E}"/>
            </a:ext>
          </a:extLst>
        </xdr:cNvPr>
        <xdr:cNvSpPr/>
      </xdr:nvSpPr>
      <xdr:spPr>
        <a:xfrm>
          <a:off x="11487150" y="92400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31" name="テキスト ボックス 530">
          <a:extLst>
            <a:ext uri="{FF2B5EF4-FFF2-40B4-BE49-F238E27FC236}">
              <a16:creationId xmlns:a16="http://schemas.microsoft.com/office/drawing/2014/main" id="{6A595506-A811-4A1B-867F-BF106CC2BD9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32" name="テキスト ボックス 531">
          <a:extLst>
            <a:ext uri="{FF2B5EF4-FFF2-40B4-BE49-F238E27FC236}">
              <a16:creationId xmlns:a16="http://schemas.microsoft.com/office/drawing/2014/main" id="{E4F66E86-AFA5-4F22-869D-EE90014E2CBD}"/>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33" name="テキスト ボックス 532">
          <a:extLst>
            <a:ext uri="{FF2B5EF4-FFF2-40B4-BE49-F238E27FC236}">
              <a16:creationId xmlns:a16="http://schemas.microsoft.com/office/drawing/2014/main" id="{7F056757-3843-4895-BA09-C6143C5DE6D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34" name="テキスト ボックス 533">
          <a:extLst>
            <a:ext uri="{FF2B5EF4-FFF2-40B4-BE49-F238E27FC236}">
              <a16:creationId xmlns:a16="http://schemas.microsoft.com/office/drawing/2014/main" id="{8DE5B755-A1E4-4F50-B007-D63FB0B12D2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35" name="テキスト ボックス 534">
          <a:extLst>
            <a:ext uri="{FF2B5EF4-FFF2-40B4-BE49-F238E27FC236}">
              <a16:creationId xmlns:a16="http://schemas.microsoft.com/office/drawing/2014/main" id="{A8B82B61-28BD-4587-8A59-CDD063842B29}"/>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textlink="">
      <xdr:nvSpPr>
        <xdr:cNvPr id="536" name="楕円 535">
          <a:extLst>
            <a:ext uri="{FF2B5EF4-FFF2-40B4-BE49-F238E27FC236}">
              <a16:creationId xmlns:a16="http://schemas.microsoft.com/office/drawing/2014/main" id="{A124B81F-82CC-4C3A-9167-8699B3DCC1D3}"/>
            </a:ext>
          </a:extLst>
        </xdr:cNvPr>
        <xdr:cNvSpPr/>
      </xdr:nvSpPr>
      <xdr:spPr>
        <a:xfrm>
          <a:off x="14649450" y="9808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textlink="">
      <xdr:nvSpPr>
        <xdr:cNvPr id="537" name="【保健センター・保健所】&#10;有形固定資産減価償却率該当値テキスト">
          <a:extLst>
            <a:ext uri="{FF2B5EF4-FFF2-40B4-BE49-F238E27FC236}">
              <a16:creationId xmlns:a16="http://schemas.microsoft.com/office/drawing/2014/main" id="{60B7AE93-4940-4F43-8D0D-1D1E81355F39}"/>
            </a:ext>
          </a:extLst>
        </xdr:cNvPr>
        <xdr:cNvSpPr txBox="1"/>
      </xdr:nvSpPr>
      <xdr:spPr>
        <a:xfrm>
          <a:off x="14735175" y="979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textlink="">
      <xdr:nvSpPr>
        <xdr:cNvPr id="538" name="楕円 537">
          <a:extLst>
            <a:ext uri="{FF2B5EF4-FFF2-40B4-BE49-F238E27FC236}">
              <a16:creationId xmlns:a16="http://schemas.microsoft.com/office/drawing/2014/main" id="{35F103C0-4B4F-4CA2-B89D-E692FCEEA5EE}"/>
            </a:ext>
          </a:extLst>
        </xdr:cNvPr>
        <xdr:cNvSpPr/>
      </xdr:nvSpPr>
      <xdr:spPr>
        <a:xfrm>
          <a:off x="13887450" y="97656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137160</xdr:rowOff>
    </xdr:to>
    <xdr:cxnSp macro="">
      <xdr:nvCxnSpPr>
        <xdr:cNvPr id="539" name="直線コネクタ 538">
          <a:extLst>
            <a:ext uri="{FF2B5EF4-FFF2-40B4-BE49-F238E27FC236}">
              <a16:creationId xmlns:a16="http://schemas.microsoft.com/office/drawing/2014/main" id="{2F12B53D-7790-451C-BDF3-81E3FA9C9C70}"/>
            </a:ext>
          </a:extLst>
        </xdr:cNvPr>
        <xdr:cNvCxnSpPr/>
      </xdr:nvCxnSpPr>
      <xdr:spPr>
        <a:xfrm>
          <a:off x="13935075" y="9813290"/>
          <a:ext cx="762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textlink="">
      <xdr:nvSpPr>
        <xdr:cNvPr id="540" name="楕円 539">
          <a:extLst>
            <a:ext uri="{FF2B5EF4-FFF2-40B4-BE49-F238E27FC236}">
              <a16:creationId xmlns:a16="http://schemas.microsoft.com/office/drawing/2014/main" id="{567DE9A9-1923-4C85-A071-A09FDF570389}"/>
            </a:ext>
          </a:extLst>
        </xdr:cNvPr>
        <xdr:cNvSpPr/>
      </xdr:nvSpPr>
      <xdr:spPr>
        <a:xfrm>
          <a:off x="13096875" y="97262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91440</xdr:rowOff>
    </xdr:to>
    <xdr:cxnSp macro="">
      <xdr:nvCxnSpPr>
        <xdr:cNvPr id="541" name="直線コネクタ 540">
          <a:extLst>
            <a:ext uri="{FF2B5EF4-FFF2-40B4-BE49-F238E27FC236}">
              <a16:creationId xmlns:a16="http://schemas.microsoft.com/office/drawing/2014/main" id="{8858C66F-1F7A-43E9-B8E7-4AA7E3F7BB01}"/>
            </a:ext>
          </a:extLst>
        </xdr:cNvPr>
        <xdr:cNvCxnSpPr/>
      </xdr:nvCxnSpPr>
      <xdr:spPr>
        <a:xfrm>
          <a:off x="13144500" y="9773920"/>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textlink="">
      <xdr:nvSpPr>
        <xdr:cNvPr id="542" name="楕円 541">
          <a:extLst>
            <a:ext uri="{FF2B5EF4-FFF2-40B4-BE49-F238E27FC236}">
              <a16:creationId xmlns:a16="http://schemas.microsoft.com/office/drawing/2014/main" id="{C59F35FE-CAC7-4CF1-AC7A-84E2F39DCF14}"/>
            </a:ext>
          </a:extLst>
        </xdr:cNvPr>
        <xdr:cNvSpPr/>
      </xdr:nvSpPr>
      <xdr:spPr>
        <a:xfrm>
          <a:off x="12296775" y="96869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45720</xdr:rowOff>
    </xdr:to>
    <xdr:cxnSp macro="">
      <xdr:nvCxnSpPr>
        <xdr:cNvPr id="543" name="直線コネクタ 542">
          <a:extLst>
            <a:ext uri="{FF2B5EF4-FFF2-40B4-BE49-F238E27FC236}">
              <a16:creationId xmlns:a16="http://schemas.microsoft.com/office/drawing/2014/main" id="{02740EE8-9AAB-4E1D-8D11-84B223DA83BD}"/>
            </a:ext>
          </a:extLst>
        </xdr:cNvPr>
        <xdr:cNvCxnSpPr/>
      </xdr:nvCxnSpPr>
      <xdr:spPr>
        <a:xfrm>
          <a:off x="12344400" y="9725025"/>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74930</xdr:rowOff>
    </xdr:from>
    <xdr:to>
      <xdr:col>67</xdr:col>
      <xdr:colOff>101600</xdr:colOff>
      <xdr:row>60</xdr:row>
      <xdr:rowOff>5080</xdr:rowOff>
    </xdr:to>
    <xdr:sp textlink="">
      <xdr:nvSpPr>
        <xdr:cNvPr id="544" name="楕円 543">
          <a:extLst>
            <a:ext uri="{FF2B5EF4-FFF2-40B4-BE49-F238E27FC236}">
              <a16:creationId xmlns:a16="http://schemas.microsoft.com/office/drawing/2014/main" id="{ABA63A83-61EB-43EF-8C79-CA1102A0EFE7}"/>
            </a:ext>
          </a:extLst>
        </xdr:cNvPr>
        <xdr:cNvSpPr/>
      </xdr:nvSpPr>
      <xdr:spPr>
        <a:xfrm>
          <a:off x="11487150" y="96380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125730</xdr:rowOff>
    </xdr:from>
    <xdr:to>
      <xdr:col>71</xdr:col>
      <xdr:colOff>177800</xdr:colOff>
      <xdr:row>60</xdr:row>
      <xdr:rowOff>0</xdr:rowOff>
    </xdr:to>
    <xdr:cxnSp macro="">
      <xdr:nvCxnSpPr>
        <xdr:cNvPr id="545" name="直線コネクタ 544">
          <a:extLst>
            <a:ext uri="{FF2B5EF4-FFF2-40B4-BE49-F238E27FC236}">
              <a16:creationId xmlns:a16="http://schemas.microsoft.com/office/drawing/2014/main" id="{022F0844-25C0-4B4F-8304-693A162475FA}"/>
            </a:ext>
          </a:extLst>
        </xdr:cNvPr>
        <xdr:cNvCxnSpPr/>
      </xdr:nvCxnSpPr>
      <xdr:spPr>
        <a:xfrm>
          <a:off x="11534775" y="9685655"/>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39895</xdr:rowOff>
    </xdr:from>
    <xdr:ext cx="405111" cy="259045"/>
    <xdr:sp textlink="">
      <xdr:nvSpPr>
        <xdr:cNvPr id="546" name="n_1aveValue【保健センター・保健所】&#10;有形固定資産減価償却率">
          <a:extLst>
            <a:ext uri="{FF2B5EF4-FFF2-40B4-BE49-F238E27FC236}">
              <a16:creationId xmlns:a16="http://schemas.microsoft.com/office/drawing/2014/main" id="{C0B30CEB-5A7F-4B1B-A4BA-657050897C89}"/>
            </a:ext>
          </a:extLst>
        </xdr:cNvPr>
        <xdr:cNvSpPr txBox="1"/>
      </xdr:nvSpPr>
      <xdr:spPr>
        <a:xfrm>
          <a:off x="13745219" y="911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textlink="">
      <xdr:nvSpPr>
        <xdr:cNvPr id="547" name="n_2aveValue【保健センター・保健所】&#10;有形固定資産減価償却率">
          <a:extLst>
            <a:ext uri="{FF2B5EF4-FFF2-40B4-BE49-F238E27FC236}">
              <a16:creationId xmlns:a16="http://schemas.microsoft.com/office/drawing/2014/main" id="{98D50C10-DDA4-4D08-AD30-278D597FEB7B}"/>
            </a:ext>
          </a:extLst>
        </xdr:cNvPr>
        <xdr:cNvSpPr txBox="1"/>
      </xdr:nvSpPr>
      <xdr:spPr>
        <a:xfrm>
          <a:off x="12964169" y="9080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23893</xdr:rowOff>
    </xdr:from>
    <xdr:ext cx="405111" cy="259045"/>
    <xdr:sp textlink="">
      <xdr:nvSpPr>
        <xdr:cNvPr id="548" name="n_3aveValue【保健センター・保健所】&#10;有形固定資産減価償却率">
          <a:extLst>
            <a:ext uri="{FF2B5EF4-FFF2-40B4-BE49-F238E27FC236}">
              <a16:creationId xmlns:a16="http://schemas.microsoft.com/office/drawing/2014/main" id="{076140C2-F998-41DD-8A24-946D1F11CF46}"/>
            </a:ext>
          </a:extLst>
        </xdr:cNvPr>
        <xdr:cNvSpPr txBox="1"/>
      </xdr:nvSpPr>
      <xdr:spPr>
        <a:xfrm>
          <a:off x="12164069" y="9104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106189</xdr:rowOff>
    </xdr:from>
    <xdr:ext cx="405111" cy="259045"/>
    <xdr:sp textlink="">
      <xdr:nvSpPr>
        <xdr:cNvPr id="549" name="n_4aveValue【保健センター・保健所】&#10;有形固定資産減価償却率">
          <a:extLst>
            <a:ext uri="{FF2B5EF4-FFF2-40B4-BE49-F238E27FC236}">
              <a16:creationId xmlns:a16="http://schemas.microsoft.com/office/drawing/2014/main" id="{09E7563A-2117-4A9D-ACE2-CD1EB2C65CF2}"/>
            </a:ext>
          </a:extLst>
        </xdr:cNvPr>
        <xdr:cNvSpPr txBox="1"/>
      </xdr:nvSpPr>
      <xdr:spPr>
        <a:xfrm>
          <a:off x="11354444" y="901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textlink="">
      <xdr:nvSpPr>
        <xdr:cNvPr id="550" name="n_1mainValue【保健センター・保健所】&#10;有形固定資産減価償却率">
          <a:extLst>
            <a:ext uri="{FF2B5EF4-FFF2-40B4-BE49-F238E27FC236}">
              <a16:creationId xmlns:a16="http://schemas.microsoft.com/office/drawing/2014/main" id="{FC2D2580-3A78-47D2-AAA2-E376429FCF41}"/>
            </a:ext>
          </a:extLst>
        </xdr:cNvPr>
        <xdr:cNvSpPr txBox="1"/>
      </xdr:nvSpPr>
      <xdr:spPr>
        <a:xfrm>
          <a:off x="13745219"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textlink="">
      <xdr:nvSpPr>
        <xdr:cNvPr id="551" name="n_2mainValue【保健センター・保健所】&#10;有形固定資産減価償却率">
          <a:extLst>
            <a:ext uri="{FF2B5EF4-FFF2-40B4-BE49-F238E27FC236}">
              <a16:creationId xmlns:a16="http://schemas.microsoft.com/office/drawing/2014/main" id="{4C0A6180-7E46-4722-B23C-2F457342AF1B}"/>
            </a:ext>
          </a:extLst>
        </xdr:cNvPr>
        <xdr:cNvSpPr txBox="1"/>
      </xdr:nvSpPr>
      <xdr:spPr>
        <a:xfrm>
          <a:off x="12964169"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textlink="">
      <xdr:nvSpPr>
        <xdr:cNvPr id="552" name="n_3mainValue【保健センター・保健所】&#10;有形固定資産減価償却率">
          <a:extLst>
            <a:ext uri="{FF2B5EF4-FFF2-40B4-BE49-F238E27FC236}">
              <a16:creationId xmlns:a16="http://schemas.microsoft.com/office/drawing/2014/main" id="{8034070D-656D-49A7-9F25-A870F266087D}"/>
            </a:ext>
          </a:extLst>
        </xdr:cNvPr>
        <xdr:cNvSpPr txBox="1"/>
      </xdr:nvSpPr>
      <xdr:spPr>
        <a:xfrm>
          <a:off x="12164069" y="977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textlink="">
      <xdr:nvSpPr>
        <xdr:cNvPr id="553" name="n_4mainValue【保健センター・保健所】&#10;有形固定資産減価償却率">
          <a:extLst>
            <a:ext uri="{FF2B5EF4-FFF2-40B4-BE49-F238E27FC236}">
              <a16:creationId xmlns:a16="http://schemas.microsoft.com/office/drawing/2014/main" id="{9789811D-3CC0-4F9D-B5E2-FB09C8590DE8}"/>
            </a:ext>
          </a:extLst>
        </xdr:cNvPr>
        <xdr:cNvSpPr txBox="1"/>
      </xdr:nvSpPr>
      <xdr:spPr>
        <a:xfrm>
          <a:off x="113544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54" name="正方形/長方形 553">
          <a:extLst>
            <a:ext uri="{FF2B5EF4-FFF2-40B4-BE49-F238E27FC236}">
              <a16:creationId xmlns:a16="http://schemas.microsoft.com/office/drawing/2014/main" id="{F38FCEF5-71DC-4B27-AA3E-A2C1796E678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55" name="正方形/長方形 554">
          <a:extLst>
            <a:ext uri="{FF2B5EF4-FFF2-40B4-BE49-F238E27FC236}">
              <a16:creationId xmlns:a16="http://schemas.microsoft.com/office/drawing/2014/main" id="{80B2DB59-C256-4451-9026-8F0C4CAA12E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56" name="正方形/長方形 555">
          <a:extLst>
            <a:ext uri="{FF2B5EF4-FFF2-40B4-BE49-F238E27FC236}">
              <a16:creationId xmlns:a16="http://schemas.microsoft.com/office/drawing/2014/main" id="{D602D15D-C97E-409B-86A7-02ED6025DA7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57" name="正方形/長方形 556">
          <a:extLst>
            <a:ext uri="{FF2B5EF4-FFF2-40B4-BE49-F238E27FC236}">
              <a16:creationId xmlns:a16="http://schemas.microsoft.com/office/drawing/2014/main" id="{22E26EA4-2AA9-46C0-9E68-A06543EB0F0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58" name="正方形/長方形 557">
          <a:extLst>
            <a:ext uri="{FF2B5EF4-FFF2-40B4-BE49-F238E27FC236}">
              <a16:creationId xmlns:a16="http://schemas.microsoft.com/office/drawing/2014/main" id="{E7CBA35A-0E04-4432-BC12-E3BDD227A50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59" name="正方形/長方形 558">
          <a:extLst>
            <a:ext uri="{FF2B5EF4-FFF2-40B4-BE49-F238E27FC236}">
              <a16:creationId xmlns:a16="http://schemas.microsoft.com/office/drawing/2014/main" id="{DD86D360-DBFD-4159-B21D-1BBA6182C18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60" name="正方形/長方形 559">
          <a:extLst>
            <a:ext uri="{FF2B5EF4-FFF2-40B4-BE49-F238E27FC236}">
              <a16:creationId xmlns:a16="http://schemas.microsoft.com/office/drawing/2014/main" id="{DB32E3BB-6A72-4D0E-845E-F94839918931}"/>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61" name="正方形/長方形 560">
          <a:extLst>
            <a:ext uri="{FF2B5EF4-FFF2-40B4-BE49-F238E27FC236}">
              <a16:creationId xmlns:a16="http://schemas.microsoft.com/office/drawing/2014/main" id="{57432422-7E5E-4EDB-B774-834BE8897ECC}"/>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62" name="テキスト ボックス 561">
          <a:extLst>
            <a:ext uri="{FF2B5EF4-FFF2-40B4-BE49-F238E27FC236}">
              <a16:creationId xmlns:a16="http://schemas.microsoft.com/office/drawing/2014/main" id="{B8F8FE78-CC6D-4343-B907-9D07158B5E8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a:extLst>
            <a:ext uri="{FF2B5EF4-FFF2-40B4-BE49-F238E27FC236}">
              <a16:creationId xmlns:a16="http://schemas.microsoft.com/office/drawing/2014/main" id="{97B6F3DC-5919-4C26-863F-04A2F33803C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4" name="直線コネクタ 563">
          <a:extLst>
            <a:ext uri="{FF2B5EF4-FFF2-40B4-BE49-F238E27FC236}">
              <a16:creationId xmlns:a16="http://schemas.microsoft.com/office/drawing/2014/main" id="{FBEDA57E-A06A-421B-8BED-B4AFD2F0142E}"/>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65" name="テキスト ボックス 564">
          <a:extLst>
            <a:ext uri="{FF2B5EF4-FFF2-40B4-BE49-F238E27FC236}">
              <a16:creationId xmlns:a16="http://schemas.microsoft.com/office/drawing/2014/main" id="{E3286260-4EB2-4585-9924-D38C6F545AFC}"/>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6" name="直線コネクタ 565">
          <a:extLst>
            <a:ext uri="{FF2B5EF4-FFF2-40B4-BE49-F238E27FC236}">
              <a16:creationId xmlns:a16="http://schemas.microsoft.com/office/drawing/2014/main" id="{0453A506-833C-41CE-8AB8-CC723D349910}"/>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67" name="テキスト ボックス 566">
          <a:extLst>
            <a:ext uri="{FF2B5EF4-FFF2-40B4-BE49-F238E27FC236}">
              <a16:creationId xmlns:a16="http://schemas.microsoft.com/office/drawing/2014/main" id="{357CFFD7-1F87-4B98-B38E-A1662B8B0A33}"/>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8" name="直線コネクタ 567">
          <a:extLst>
            <a:ext uri="{FF2B5EF4-FFF2-40B4-BE49-F238E27FC236}">
              <a16:creationId xmlns:a16="http://schemas.microsoft.com/office/drawing/2014/main" id="{79F23C03-0F4A-44CC-A195-443CD96E2343}"/>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69" name="テキスト ボックス 568">
          <a:extLst>
            <a:ext uri="{FF2B5EF4-FFF2-40B4-BE49-F238E27FC236}">
              <a16:creationId xmlns:a16="http://schemas.microsoft.com/office/drawing/2014/main" id="{0C5DDA9A-620D-4494-9315-68F067FDBD79}"/>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0" name="直線コネクタ 569">
          <a:extLst>
            <a:ext uri="{FF2B5EF4-FFF2-40B4-BE49-F238E27FC236}">
              <a16:creationId xmlns:a16="http://schemas.microsoft.com/office/drawing/2014/main" id="{7F772705-268A-4D50-A4A5-8E032C84BCD9}"/>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71" name="テキスト ボックス 570">
          <a:extLst>
            <a:ext uri="{FF2B5EF4-FFF2-40B4-BE49-F238E27FC236}">
              <a16:creationId xmlns:a16="http://schemas.microsoft.com/office/drawing/2014/main" id="{9ED0DECF-8308-4091-8977-A5F0398599CD}"/>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a:extLst>
            <a:ext uri="{FF2B5EF4-FFF2-40B4-BE49-F238E27FC236}">
              <a16:creationId xmlns:a16="http://schemas.microsoft.com/office/drawing/2014/main" id="{7A0F1320-AD89-4986-88C2-6995F244F249}"/>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73" name="テキスト ボックス 572">
          <a:extLst>
            <a:ext uri="{FF2B5EF4-FFF2-40B4-BE49-F238E27FC236}">
              <a16:creationId xmlns:a16="http://schemas.microsoft.com/office/drawing/2014/main" id="{16814BF0-ACAD-4CFB-ACDB-8A783252FC01}"/>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74" name="【保健センター・保健所】&#10;一人当たり面積グラフ枠">
          <a:extLst>
            <a:ext uri="{FF2B5EF4-FFF2-40B4-BE49-F238E27FC236}">
              <a16:creationId xmlns:a16="http://schemas.microsoft.com/office/drawing/2014/main" id="{2C6637E7-9396-4CB8-851B-814A07F46E93}"/>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575" name="直線コネクタ 574">
          <a:extLst>
            <a:ext uri="{FF2B5EF4-FFF2-40B4-BE49-F238E27FC236}">
              <a16:creationId xmlns:a16="http://schemas.microsoft.com/office/drawing/2014/main" id="{8596B024-4762-4F2D-9B8C-FD87D8D2E081}"/>
            </a:ext>
          </a:extLst>
        </xdr:cNvPr>
        <xdr:cNvCxnSpPr/>
      </xdr:nvCxnSpPr>
      <xdr:spPr>
        <a:xfrm flipV="1">
          <a:off x="19954239" y="9009126"/>
          <a:ext cx="0" cy="1279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textlink="">
      <xdr:nvSpPr>
        <xdr:cNvPr id="576" name="【保健センター・保健所】&#10;一人当たり面積最小値テキスト">
          <a:extLst>
            <a:ext uri="{FF2B5EF4-FFF2-40B4-BE49-F238E27FC236}">
              <a16:creationId xmlns:a16="http://schemas.microsoft.com/office/drawing/2014/main" id="{8FF0FE01-FE76-4A50-94A8-4559FE8E7157}"/>
            </a:ext>
          </a:extLst>
        </xdr:cNvPr>
        <xdr:cNvSpPr txBox="1"/>
      </xdr:nvSpPr>
      <xdr:spPr>
        <a:xfrm>
          <a:off x="19992975" y="102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577" name="直線コネクタ 576">
          <a:extLst>
            <a:ext uri="{FF2B5EF4-FFF2-40B4-BE49-F238E27FC236}">
              <a16:creationId xmlns:a16="http://schemas.microsoft.com/office/drawing/2014/main" id="{65AA7CE8-716B-4963-A288-ED85528673C0}"/>
            </a:ext>
          </a:extLst>
        </xdr:cNvPr>
        <xdr:cNvCxnSpPr/>
      </xdr:nvCxnSpPr>
      <xdr:spPr>
        <a:xfrm>
          <a:off x="19878675" y="102885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textlink="">
      <xdr:nvSpPr>
        <xdr:cNvPr id="578" name="【保健センター・保健所】&#10;一人当たり面積最大値テキスト">
          <a:extLst>
            <a:ext uri="{FF2B5EF4-FFF2-40B4-BE49-F238E27FC236}">
              <a16:creationId xmlns:a16="http://schemas.microsoft.com/office/drawing/2014/main" id="{E004B99E-DF37-4130-B32C-7C3D7FE794C8}"/>
            </a:ext>
          </a:extLst>
        </xdr:cNvPr>
        <xdr:cNvSpPr txBox="1"/>
      </xdr:nvSpPr>
      <xdr:spPr>
        <a:xfrm>
          <a:off x="19992975" y="879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579" name="直線コネクタ 578">
          <a:extLst>
            <a:ext uri="{FF2B5EF4-FFF2-40B4-BE49-F238E27FC236}">
              <a16:creationId xmlns:a16="http://schemas.microsoft.com/office/drawing/2014/main" id="{E0DE8A2A-BC3F-4E49-8252-BD0E5D5621B8}"/>
            </a:ext>
          </a:extLst>
        </xdr:cNvPr>
        <xdr:cNvCxnSpPr/>
      </xdr:nvCxnSpPr>
      <xdr:spPr>
        <a:xfrm>
          <a:off x="19878675" y="90091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132097</xdr:rowOff>
    </xdr:from>
    <xdr:ext cx="469744" cy="259045"/>
    <xdr:sp textlink="">
      <xdr:nvSpPr>
        <xdr:cNvPr id="580" name="【保健センター・保健所】&#10;一人当たり面積平均値テキスト">
          <a:extLst>
            <a:ext uri="{FF2B5EF4-FFF2-40B4-BE49-F238E27FC236}">
              <a16:creationId xmlns:a16="http://schemas.microsoft.com/office/drawing/2014/main" id="{41499A7B-AC74-4C44-B4D9-27E0031F83C4}"/>
            </a:ext>
          </a:extLst>
        </xdr:cNvPr>
        <xdr:cNvSpPr txBox="1"/>
      </xdr:nvSpPr>
      <xdr:spPr>
        <a:xfrm>
          <a:off x="19992975" y="9857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textlink="">
      <xdr:nvSpPr>
        <xdr:cNvPr id="581" name="フローチャート: 判断 580">
          <a:extLst>
            <a:ext uri="{FF2B5EF4-FFF2-40B4-BE49-F238E27FC236}">
              <a16:creationId xmlns:a16="http://schemas.microsoft.com/office/drawing/2014/main" id="{9F669CDA-68F5-4D4C-859B-726104673649}"/>
            </a:ext>
          </a:extLst>
        </xdr:cNvPr>
        <xdr:cNvSpPr/>
      </xdr:nvSpPr>
      <xdr:spPr>
        <a:xfrm>
          <a:off x="19897725" y="9992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textlink="">
      <xdr:nvSpPr>
        <xdr:cNvPr id="582" name="フローチャート: 判断 581">
          <a:extLst>
            <a:ext uri="{FF2B5EF4-FFF2-40B4-BE49-F238E27FC236}">
              <a16:creationId xmlns:a16="http://schemas.microsoft.com/office/drawing/2014/main" id="{0D65D7B4-7EBD-42BD-A04D-A4999DD5697E}"/>
            </a:ext>
          </a:extLst>
        </xdr:cNvPr>
        <xdr:cNvSpPr/>
      </xdr:nvSpPr>
      <xdr:spPr>
        <a:xfrm>
          <a:off x="19154775" y="100112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textlink="">
      <xdr:nvSpPr>
        <xdr:cNvPr id="583" name="フローチャート: 判断 582">
          <a:extLst>
            <a:ext uri="{FF2B5EF4-FFF2-40B4-BE49-F238E27FC236}">
              <a16:creationId xmlns:a16="http://schemas.microsoft.com/office/drawing/2014/main" id="{934C10C5-C630-45E1-8D42-F7786B635CB4}"/>
            </a:ext>
          </a:extLst>
        </xdr:cNvPr>
        <xdr:cNvSpPr/>
      </xdr:nvSpPr>
      <xdr:spPr>
        <a:xfrm>
          <a:off x="18345150" y="100272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textlink="">
      <xdr:nvSpPr>
        <xdr:cNvPr id="584" name="フローチャート: 判断 583">
          <a:extLst>
            <a:ext uri="{FF2B5EF4-FFF2-40B4-BE49-F238E27FC236}">
              <a16:creationId xmlns:a16="http://schemas.microsoft.com/office/drawing/2014/main" id="{DC7429DB-4ADC-4C72-A987-C9ABD0EB4872}"/>
            </a:ext>
          </a:extLst>
        </xdr:cNvPr>
        <xdr:cNvSpPr/>
      </xdr:nvSpPr>
      <xdr:spPr>
        <a:xfrm>
          <a:off x="17554575" y="100972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textlink="">
      <xdr:nvSpPr>
        <xdr:cNvPr id="585" name="フローチャート: 判断 584">
          <a:extLst>
            <a:ext uri="{FF2B5EF4-FFF2-40B4-BE49-F238E27FC236}">
              <a16:creationId xmlns:a16="http://schemas.microsoft.com/office/drawing/2014/main" id="{00F76F94-EB4F-4C12-A611-B4F1B77FED92}"/>
            </a:ext>
          </a:extLst>
        </xdr:cNvPr>
        <xdr:cNvSpPr/>
      </xdr:nvSpPr>
      <xdr:spPr>
        <a:xfrm>
          <a:off x="16754475" y="100606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586" name="テキスト ボックス 585">
          <a:extLst>
            <a:ext uri="{FF2B5EF4-FFF2-40B4-BE49-F238E27FC236}">
              <a16:creationId xmlns:a16="http://schemas.microsoft.com/office/drawing/2014/main" id="{EEE58322-36BC-48EE-A86F-6762923E1323}"/>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587" name="テキスト ボックス 586">
          <a:extLst>
            <a:ext uri="{FF2B5EF4-FFF2-40B4-BE49-F238E27FC236}">
              <a16:creationId xmlns:a16="http://schemas.microsoft.com/office/drawing/2014/main" id="{B14E7E74-44EC-4405-9AA7-46A98CB8341C}"/>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588" name="テキスト ボックス 587">
          <a:extLst>
            <a:ext uri="{FF2B5EF4-FFF2-40B4-BE49-F238E27FC236}">
              <a16:creationId xmlns:a16="http://schemas.microsoft.com/office/drawing/2014/main" id="{CEBFBFDB-43C5-4FD7-AF84-AA787ECDEE9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589" name="テキスト ボックス 588">
          <a:extLst>
            <a:ext uri="{FF2B5EF4-FFF2-40B4-BE49-F238E27FC236}">
              <a16:creationId xmlns:a16="http://schemas.microsoft.com/office/drawing/2014/main" id="{72471EA7-74F7-4498-9743-6827B152A08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590" name="テキスト ボックス 589">
          <a:extLst>
            <a:ext uri="{FF2B5EF4-FFF2-40B4-BE49-F238E27FC236}">
              <a16:creationId xmlns:a16="http://schemas.microsoft.com/office/drawing/2014/main" id="{45E28B39-470D-42B7-B9B1-95E07E51D7A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textlink="">
      <xdr:nvSpPr>
        <xdr:cNvPr id="591" name="楕円 590">
          <a:extLst>
            <a:ext uri="{FF2B5EF4-FFF2-40B4-BE49-F238E27FC236}">
              <a16:creationId xmlns:a16="http://schemas.microsoft.com/office/drawing/2014/main" id="{C95DA60E-6973-4111-A58E-69A164DD2E22}"/>
            </a:ext>
          </a:extLst>
        </xdr:cNvPr>
        <xdr:cNvSpPr/>
      </xdr:nvSpPr>
      <xdr:spPr>
        <a:xfrm>
          <a:off x="19897725" y="102125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88155</xdr:rowOff>
    </xdr:from>
    <xdr:ext cx="469744" cy="259045"/>
    <xdr:sp textlink="">
      <xdr:nvSpPr>
        <xdr:cNvPr id="592" name="【保健センター・保健所】&#10;一人当たり面積該当値テキスト">
          <a:extLst>
            <a:ext uri="{FF2B5EF4-FFF2-40B4-BE49-F238E27FC236}">
              <a16:creationId xmlns:a16="http://schemas.microsoft.com/office/drawing/2014/main" id="{492EF36E-D6DA-48C9-AB5B-C7167F17C90B}"/>
            </a:ext>
          </a:extLst>
        </xdr:cNvPr>
        <xdr:cNvSpPr txBox="1"/>
      </xdr:nvSpPr>
      <xdr:spPr>
        <a:xfrm>
          <a:off x="19992975" y="1013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4064</xdr:rowOff>
    </xdr:from>
    <xdr:to>
      <xdr:col>112</xdr:col>
      <xdr:colOff>38100</xdr:colOff>
      <xdr:row>63</xdr:row>
      <xdr:rowOff>105664</xdr:rowOff>
    </xdr:to>
    <xdr:sp textlink="">
      <xdr:nvSpPr>
        <xdr:cNvPr id="593" name="楕円 592">
          <a:extLst>
            <a:ext uri="{FF2B5EF4-FFF2-40B4-BE49-F238E27FC236}">
              <a16:creationId xmlns:a16="http://schemas.microsoft.com/office/drawing/2014/main" id="{DA59B904-A20F-4A7E-8E88-73ADF18308E5}"/>
            </a:ext>
          </a:extLst>
        </xdr:cNvPr>
        <xdr:cNvSpPr/>
      </xdr:nvSpPr>
      <xdr:spPr>
        <a:xfrm>
          <a:off x="19154775" y="10218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52578</xdr:rowOff>
    </xdr:from>
    <xdr:to>
      <xdr:col>116</xdr:col>
      <xdr:colOff>63500</xdr:colOff>
      <xdr:row>63</xdr:row>
      <xdr:rowOff>54864</xdr:rowOff>
    </xdr:to>
    <xdr:cxnSp macro="">
      <xdr:nvCxnSpPr>
        <xdr:cNvPr id="594" name="直線コネクタ 593">
          <a:extLst>
            <a:ext uri="{FF2B5EF4-FFF2-40B4-BE49-F238E27FC236}">
              <a16:creationId xmlns:a16="http://schemas.microsoft.com/office/drawing/2014/main" id="{DD537584-D87A-46D1-92C6-F857FE0F2322}"/>
            </a:ext>
          </a:extLst>
        </xdr:cNvPr>
        <xdr:cNvCxnSpPr/>
      </xdr:nvCxnSpPr>
      <xdr:spPr>
        <a:xfrm flipV="1">
          <a:off x="19202400" y="10260203"/>
          <a:ext cx="75247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textlink="">
      <xdr:nvSpPr>
        <xdr:cNvPr id="595" name="楕円 594">
          <a:extLst>
            <a:ext uri="{FF2B5EF4-FFF2-40B4-BE49-F238E27FC236}">
              <a16:creationId xmlns:a16="http://schemas.microsoft.com/office/drawing/2014/main" id="{1F817D2F-62B5-4602-B545-D961F652B1FB}"/>
            </a:ext>
          </a:extLst>
        </xdr:cNvPr>
        <xdr:cNvSpPr/>
      </xdr:nvSpPr>
      <xdr:spPr>
        <a:xfrm>
          <a:off x="18345150" y="10220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54864</xdr:rowOff>
    </xdr:from>
    <xdr:to>
      <xdr:col>111</xdr:col>
      <xdr:colOff>177800</xdr:colOff>
      <xdr:row>63</xdr:row>
      <xdr:rowOff>57150</xdr:rowOff>
    </xdr:to>
    <xdr:cxnSp macro="">
      <xdr:nvCxnSpPr>
        <xdr:cNvPr id="596" name="直線コネクタ 595">
          <a:extLst>
            <a:ext uri="{FF2B5EF4-FFF2-40B4-BE49-F238E27FC236}">
              <a16:creationId xmlns:a16="http://schemas.microsoft.com/office/drawing/2014/main" id="{624BBFEC-66F8-47BC-8FE8-D9AE0B433AD1}"/>
            </a:ext>
          </a:extLst>
        </xdr:cNvPr>
        <xdr:cNvCxnSpPr/>
      </xdr:nvCxnSpPr>
      <xdr:spPr>
        <a:xfrm flipV="1">
          <a:off x="18392775" y="10265664"/>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8636</xdr:rowOff>
    </xdr:from>
    <xdr:to>
      <xdr:col>102</xdr:col>
      <xdr:colOff>165100</xdr:colOff>
      <xdr:row>63</xdr:row>
      <xdr:rowOff>110236</xdr:rowOff>
    </xdr:to>
    <xdr:sp textlink="">
      <xdr:nvSpPr>
        <xdr:cNvPr id="597" name="楕円 596">
          <a:extLst>
            <a:ext uri="{FF2B5EF4-FFF2-40B4-BE49-F238E27FC236}">
              <a16:creationId xmlns:a16="http://schemas.microsoft.com/office/drawing/2014/main" id="{82B5A0DD-E5C6-455F-9212-0B6A7097E4C3}"/>
            </a:ext>
          </a:extLst>
        </xdr:cNvPr>
        <xdr:cNvSpPr/>
      </xdr:nvSpPr>
      <xdr:spPr>
        <a:xfrm>
          <a:off x="17554575" y="102226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59436</xdr:rowOff>
    </xdr:to>
    <xdr:cxnSp macro="">
      <xdr:nvCxnSpPr>
        <xdr:cNvPr id="598" name="直線コネクタ 597">
          <a:extLst>
            <a:ext uri="{FF2B5EF4-FFF2-40B4-BE49-F238E27FC236}">
              <a16:creationId xmlns:a16="http://schemas.microsoft.com/office/drawing/2014/main" id="{C2236081-55F2-4A7E-95C9-3FEB74884BC8}"/>
            </a:ext>
          </a:extLst>
        </xdr:cNvPr>
        <xdr:cNvCxnSpPr/>
      </xdr:nvCxnSpPr>
      <xdr:spPr>
        <a:xfrm flipV="1">
          <a:off x="17602200" y="10267950"/>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textlink="">
      <xdr:nvSpPr>
        <xdr:cNvPr id="599" name="楕円 598">
          <a:extLst>
            <a:ext uri="{FF2B5EF4-FFF2-40B4-BE49-F238E27FC236}">
              <a16:creationId xmlns:a16="http://schemas.microsoft.com/office/drawing/2014/main" id="{9FBFDAA1-466B-42BA-8725-A5980651040F}"/>
            </a:ext>
          </a:extLst>
        </xdr:cNvPr>
        <xdr:cNvSpPr/>
      </xdr:nvSpPr>
      <xdr:spPr>
        <a:xfrm>
          <a:off x="16754475" y="102185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59436</xdr:rowOff>
    </xdr:from>
    <xdr:to>
      <xdr:col>102</xdr:col>
      <xdr:colOff>114300</xdr:colOff>
      <xdr:row>63</xdr:row>
      <xdr:rowOff>61722</xdr:rowOff>
    </xdr:to>
    <xdr:cxnSp macro="">
      <xdr:nvCxnSpPr>
        <xdr:cNvPr id="600" name="直線コネクタ 599">
          <a:extLst>
            <a:ext uri="{FF2B5EF4-FFF2-40B4-BE49-F238E27FC236}">
              <a16:creationId xmlns:a16="http://schemas.microsoft.com/office/drawing/2014/main" id="{9D09851A-AA28-4B33-AAB4-F6C2B34C3188}"/>
            </a:ext>
          </a:extLst>
        </xdr:cNvPr>
        <xdr:cNvCxnSpPr/>
      </xdr:nvCxnSpPr>
      <xdr:spPr>
        <a:xfrm flipV="1">
          <a:off x="16802100" y="10270236"/>
          <a:ext cx="8001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74185</xdr:rowOff>
    </xdr:from>
    <xdr:ext cx="469744" cy="259045"/>
    <xdr:sp textlink="">
      <xdr:nvSpPr>
        <xdr:cNvPr id="601" name="n_1aveValue【保健センター・保健所】&#10;一人当たり面積">
          <a:extLst>
            <a:ext uri="{FF2B5EF4-FFF2-40B4-BE49-F238E27FC236}">
              <a16:creationId xmlns:a16="http://schemas.microsoft.com/office/drawing/2014/main" id="{4C11E52D-E77C-42A2-8296-74550AE83D89}"/>
            </a:ext>
          </a:extLst>
        </xdr:cNvPr>
        <xdr:cNvSpPr txBox="1"/>
      </xdr:nvSpPr>
      <xdr:spPr>
        <a:xfrm>
          <a:off x="18983402" y="979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textlink="">
      <xdr:nvSpPr>
        <xdr:cNvPr id="602" name="n_2aveValue【保健センター・保健所】&#10;一人当たり面積">
          <a:extLst>
            <a:ext uri="{FF2B5EF4-FFF2-40B4-BE49-F238E27FC236}">
              <a16:creationId xmlns:a16="http://schemas.microsoft.com/office/drawing/2014/main" id="{B16B2EE4-2C94-43FE-ADEF-3478E85E2D9A}"/>
            </a:ext>
          </a:extLst>
        </xdr:cNvPr>
        <xdr:cNvSpPr txBox="1"/>
      </xdr:nvSpPr>
      <xdr:spPr>
        <a:xfrm>
          <a:off x="18183302" y="98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textlink="">
      <xdr:nvSpPr>
        <xdr:cNvPr id="603" name="n_3aveValue【保健センター・保健所】&#10;一人当たり面積">
          <a:extLst>
            <a:ext uri="{FF2B5EF4-FFF2-40B4-BE49-F238E27FC236}">
              <a16:creationId xmlns:a16="http://schemas.microsoft.com/office/drawing/2014/main" id="{0DF4DBE2-A7CA-42A9-939F-9D8C51AC3D29}"/>
            </a:ext>
          </a:extLst>
        </xdr:cNvPr>
        <xdr:cNvSpPr txBox="1"/>
      </xdr:nvSpPr>
      <xdr:spPr>
        <a:xfrm>
          <a:off x="17383202" y="988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textlink="">
      <xdr:nvSpPr>
        <xdr:cNvPr id="604" name="n_4aveValue【保健センター・保健所】&#10;一人当たり面積">
          <a:extLst>
            <a:ext uri="{FF2B5EF4-FFF2-40B4-BE49-F238E27FC236}">
              <a16:creationId xmlns:a16="http://schemas.microsoft.com/office/drawing/2014/main" id="{3742D8BD-B4F4-4F26-BAF2-5371077DDF4B}"/>
            </a:ext>
          </a:extLst>
        </xdr:cNvPr>
        <xdr:cNvSpPr txBox="1"/>
      </xdr:nvSpPr>
      <xdr:spPr>
        <a:xfrm>
          <a:off x="16592627" y="98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96791</xdr:rowOff>
    </xdr:from>
    <xdr:ext cx="469744" cy="259045"/>
    <xdr:sp textlink="">
      <xdr:nvSpPr>
        <xdr:cNvPr id="605" name="n_1mainValue【保健センター・保健所】&#10;一人当たり面積">
          <a:extLst>
            <a:ext uri="{FF2B5EF4-FFF2-40B4-BE49-F238E27FC236}">
              <a16:creationId xmlns:a16="http://schemas.microsoft.com/office/drawing/2014/main" id="{47A54EBF-DD4A-49E0-9337-35AC6EECE35A}"/>
            </a:ext>
          </a:extLst>
        </xdr:cNvPr>
        <xdr:cNvSpPr txBox="1"/>
      </xdr:nvSpPr>
      <xdr:spPr>
        <a:xfrm>
          <a:off x="18983402" y="1030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textlink="">
      <xdr:nvSpPr>
        <xdr:cNvPr id="606" name="n_2mainValue【保健センター・保健所】&#10;一人当たり面積">
          <a:extLst>
            <a:ext uri="{FF2B5EF4-FFF2-40B4-BE49-F238E27FC236}">
              <a16:creationId xmlns:a16="http://schemas.microsoft.com/office/drawing/2014/main" id="{723AFA4F-EE04-4A76-8005-FD2BF2BB9164}"/>
            </a:ext>
          </a:extLst>
        </xdr:cNvPr>
        <xdr:cNvSpPr txBox="1"/>
      </xdr:nvSpPr>
      <xdr:spPr>
        <a:xfrm>
          <a:off x="18183302" y="103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101363</xdr:rowOff>
    </xdr:from>
    <xdr:ext cx="469744" cy="259045"/>
    <xdr:sp textlink="">
      <xdr:nvSpPr>
        <xdr:cNvPr id="607" name="n_3mainValue【保健センター・保健所】&#10;一人当たり面積">
          <a:extLst>
            <a:ext uri="{FF2B5EF4-FFF2-40B4-BE49-F238E27FC236}">
              <a16:creationId xmlns:a16="http://schemas.microsoft.com/office/drawing/2014/main" id="{F6ACF001-D6D6-4ECB-B28C-A0F947200389}"/>
            </a:ext>
          </a:extLst>
        </xdr:cNvPr>
        <xdr:cNvSpPr txBox="1"/>
      </xdr:nvSpPr>
      <xdr:spPr>
        <a:xfrm>
          <a:off x="17383202" y="1031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textlink="">
      <xdr:nvSpPr>
        <xdr:cNvPr id="608" name="n_4mainValue【保健センター・保健所】&#10;一人当たり面積">
          <a:extLst>
            <a:ext uri="{FF2B5EF4-FFF2-40B4-BE49-F238E27FC236}">
              <a16:creationId xmlns:a16="http://schemas.microsoft.com/office/drawing/2014/main" id="{838F3BAA-0CCC-4FA9-93DF-15E1FF691213}"/>
            </a:ext>
          </a:extLst>
        </xdr:cNvPr>
        <xdr:cNvSpPr txBox="1"/>
      </xdr:nvSpPr>
      <xdr:spPr>
        <a:xfrm>
          <a:off x="16592627" y="103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09" name="正方形/長方形 608">
          <a:extLst>
            <a:ext uri="{FF2B5EF4-FFF2-40B4-BE49-F238E27FC236}">
              <a16:creationId xmlns:a16="http://schemas.microsoft.com/office/drawing/2014/main" id="{D762ECA3-BAAD-4195-8B51-E6647638A03B}"/>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10" name="正方形/長方形 609">
          <a:extLst>
            <a:ext uri="{FF2B5EF4-FFF2-40B4-BE49-F238E27FC236}">
              <a16:creationId xmlns:a16="http://schemas.microsoft.com/office/drawing/2014/main" id="{C38093B1-67BD-4557-9285-40930FF23D5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11" name="正方形/長方形 610">
          <a:extLst>
            <a:ext uri="{FF2B5EF4-FFF2-40B4-BE49-F238E27FC236}">
              <a16:creationId xmlns:a16="http://schemas.microsoft.com/office/drawing/2014/main" id="{39C78B3E-05E7-4477-848F-488C970CBC4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12" name="正方形/長方形 611">
          <a:extLst>
            <a:ext uri="{FF2B5EF4-FFF2-40B4-BE49-F238E27FC236}">
              <a16:creationId xmlns:a16="http://schemas.microsoft.com/office/drawing/2014/main" id="{F042A00D-0C54-435D-AA58-C8221E8F3C81}"/>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13" name="正方形/長方形 612">
          <a:extLst>
            <a:ext uri="{FF2B5EF4-FFF2-40B4-BE49-F238E27FC236}">
              <a16:creationId xmlns:a16="http://schemas.microsoft.com/office/drawing/2014/main" id="{5DCBB1A9-D154-4150-BA85-EE735EE54AF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14" name="正方形/長方形 613">
          <a:extLst>
            <a:ext uri="{FF2B5EF4-FFF2-40B4-BE49-F238E27FC236}">
              <a16:creationId xmlns:a16="http://schemas.microsoft.com/office/drawing/2014/main" id="{87B1280A-DBAC-4852-8117-07A1111C324C}"/>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15" name="正方形/長方形 614">
          <a:extLst>
            <a:ext uri="{FF2B5EF4-FFF2-40B4-BE49-F238E27FC236}">
              <a16:creationId xmlns:a16="http://schemas.microsoft.com/office/drawing/2014/main" id="{5ED7DD33-6AB9-43C2-9022-1F81BF5CA9D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16" name="正方形/長方形 615">
          <a:extLst>
            <a:ext uri="{FF2B5EF4-FFF2-40B4-BE49-F238E27FC236}">
              <a16:creationId xmlns:a16="http://schemas.microsoft.com/office/drawing/2014/main" id="{746E0C6E-F26B-4D2C-9A36-E1EE3D23D5A6}"/>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17" name="テキスト ボックス 616">
          <a:extLst>
            <a:ext uri="{FF2B5EF4-FFF2-40B4-BE49-F238E27FC236}">
              <a16:creationId xmlns:a16="http://schemas.microsoft.com/office/drawing/2014/main" id="{EF8DE7FB-F73B-4EE0-AEA7-8A66EAB81E74}"/>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a:extLst>
            <a:ext uri="{FF2B5EF4-FFF2-40B4-BE49-F238E27FC236}">
              <a16:creationId xmlns:a16="http://schemas.microsoft.com/office/drawing/2014/main" id="{9990019B-9B0F-4A50-94B5-CE9C01021B1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19" name="テキスト ボックス 618">
          <a:extLst>
            <a:ext uri="{FF2B5EF4-FFF2-40B4-BE49-F238E27FC236}">
              <a16:creationId xmlns:a16="http://schemas.microsoft.com/office/drawing/2014/main" id="{7A858D1B-A3D0-4C8F-A550-44E0D1B8256F}"/>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0" name="直線コネクタ 619">
          <a:extLst>
            <a:ext uri="{FF2B5EF4-FFF2-40B4-BE49-F238E27FC236}">
              <a16:creationId xmlns:a16="http://schemas.microsoft.com/office/drawing/2014/main" id="{66137E8E-D249-492E-970E-AAF971E70937}"/>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621" name="テキスト ボックス 620">
          <a:extLst>
            <a:ext uri="{FF2B5EF4-FFF2-40B4-BE49-F238E27FC236}">
              <a16:creationId xmlns:a16="http://schemas.microsoft.com/office/drawing/2014/main" id="{D8DDEFCE-851D-4637-BB8A-19D917A64162}"/>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2" name="直線コネクタ 621">
          <a:extLst>
            <a:ext uri="{FF2B5EF4-FFF2-40B4-BE49-F238E27FC236}">
              <a16:creationId xmlns:a16="http://schemas.microsoft.com/office/drawing/2014/main" id="{301EE8DA-3BB8-41A6-9A71-2908D46EA1B8}"/>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623" name="テキスト ボックス 622">
          <a:extLst>
            <a:ext uri="{FF2B5EF4-FFF2-40B4-BE49-F238E27FC236}">
              <a16:creationId xmlns:a16="http://schemas.microsoft.com/office/drawing/2014/main" id="{AA0B4AE2-48DC-477F-988B-EEB8E1C51942}"/>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4" name="直線コネクタ 623">
          <a:extLst>
            <a:ext uri="{FF2B5EF4-FFF2-40B4-BE49-F238E27FC236}">
              <a16:creationId xmlns:a16="http://schemas.microsoft.com/office/drawing/2014/main" id="{716930E8-C8FE-485A-AB93-E647CF35A56C}"/>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625" name="テキスト ボックス 624">
          <a:extLst>
            <a:ext uri="{FF2B5EF4-FFF2-40B4-BE49-F238E27FC236}">
              <a16:creationId xmlns:a16="http://schemas.microsoft.com/office/drawing/2014/main" id="{5828738B-B20E-4FFC-8EA5-361799213837}"/>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6" name="直線コネクタ 625">
          <a:extLst>
            <a:ext uri="{FF2B5EF4-FFF2-40B4-BE49-F238E27FC236}">
              <a16:creationId xmlns:a16="http://schemas.microsoft.com/office/drawing/2014/main" id="{C41F3A9D-294E-45E9-995B-2F96F461C573}"/>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627" name="テキスト ボックス 626">
          <a:extLst>
            <a:ext uri="{FF2B5EF4-FFF2-40B4-BE49-F238E27FC236}">
              <a16:creationId xmlns:a16="http://schemas.microsoft.com/office/drawing/2014/main" id="{8510D117-615D-4894-93EF-F60EEB01B796}"/>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8" name="直線コネクタ 627">
          <a:extLst>
            <a:ext uri="{FF2B5EF4-FFF2-40B4-BE49-F238E27FC236}">
              <a16:creationId xmlns:a16="http://schemas.microsoft.com/office/drawing/2014/main" id="{9B6C0A3D-558C-4550-BA24-7EB673579A84}"/>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629" name="テキスト ボックス 628">
          <a:extLst>
            <a:ext uri="{FF2B5EF4-FFF2-40B4-BE49-F238E27FC236}">
              <a16:creationId xmlns:a16="http://schemas.microsoft.com/office/drawing/2014/main" id="{6242F6F2-4802-422F-8A88-07E34227219D}"/>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0" name="直線コネクタ 629">
          <a:extLst>
            <a:ext uri="{FF2B5EF4-FFF2-40B4-BE49-F238E27FC236}">
              <a16:creationId xmlns:a16="http://schemas.microsoft.com/office/drawing/2014/main" id="{F59C1C37-D743-49C9-85A2-EA0A9B76955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631" name="テキスト ボックス 630">
          <a:extLst>
            <a:ext uri="{FF2B5EF4-FFF2-40B4-BE49-F238E27FC236}">
              <a16:creationId xmlns:a16="http://schemas.microsoft.com/office/drawing/2014/main" id="{2693B2B4-4230-4831-8B23-2A9345BCA0E5}"/>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32" name="【消防施設】&#10;有形固定資産減価償却率グラフ枠">
          <a:extLst>
            <a:ext uri="{FF2B5EF4-FFF2-40B4-BE49-F238E27FC236}">
              <a16:creationId xmlns:a16="http://schemas.microsoft.com/office/drawing/2014/main" id="{1F3B14D7-27CE-409B-BFB1-55B4940EF9E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633" name="直線コネクタ 632">
          <a:extLst>
            <a:ext uri="{FF2B5EF4-FFF2-40B4-BE49-F238E27FC236}">
              <a16:creationId xmlns:a16="http://schemas.microsoft.com/office/drawing/2014/main" id="{DFB7F103-DBC1-4978-BCA8-140A08A1DF23}"/>
            </a:ext>
          </a:extLst>
        </xdr:cNvPr>
        <xdr:cNvCxnSpPr/>
      </xdr:nvCxnSpPr>
      <xdr:spPr>
        <a:xfrm flipV="1">
          <a:off x="14696439" y="12534900"/>
          <a:ext cx="0" cy="1486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textlink="">
      <xdr:nvSpPr>
        <xdr:cNvPr id="634" name="【消防施設】&#10;有形固定資産減価償却率最小値テキスト">
          <a:extLst>
            <a:ext uri="{FF2B5EF4-FFF2-40B4-BE49-F238E27FC236}">
              <a16:creationId xmlns:a16="http://schemas.microsoft.com/office/drawing/2014/main" id="{65AA3CF9-88C4-4618-8BD8-1E6D1C392681}"/>
            </a:ext>
          </a:extLst>
        </xdr:cNvPr>
        <xdr:cNvSpPr txBox="1"/>
      </xdr:nvSpPr>
      <xdr:spPr>
        <a:xfrm>
          <a:off x="14735175"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35" name="直線コネクタ 634">
          <a:extLst>
            <a:ext uri="{FF2B5EF4-FFF2-40B4-BE49-F238E27FC236}">
              <a16:creationId xmlns:a16="http://schemas.microsoft.com/office/drawing/2014/main" id="{AA2D524A-B0A4-46C5-A83C-462B76A70354}"/>
            </a:ext>
          </a:extLst>
        </xdr:cNvPr>
        <xdr:cNvCxnSpPr/>
      </xdr:nvCxnSpPr>
      <xdr:spPr>
        <a:xfrm>
          <a:off x="14611350" y="14021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textlink="">
      <xdr:nvSpPr>
        <xdr:cNvPr id="636" name="【消防施設】&#10;有形固定資産減価償却率最大値テキスト">
          <a:extLst>
            <a:ext uri="{FF2B5EF4-FFF2-40B4-BE49-F238E27FC236}">
              <a16:creationId xmlns:a16="http://schemas.microsoft.com/office/drawing/2014/main" id="{A7984245-8AD1-45A8-AE9E-48500B9BFEA9}"/>
            </a:ext>
          </a:extLst>
        </xdr:cNvPr>
        <xdr:cNvSpPr txBox="1"/>
      </xdr:nvSpPr>
      <xdr:spPr>
        <a:xfrm>
          <a:off x="14735175" y="1232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637" name="直線コネクタ 636">
          <a:extLst>
            <a:ext uri="{FF2B5EF4-FFF2-40B4-BE49-F238E27FC236}">
              <a16:creationId xmlns:a16="http://schemas.microsoft.com/office/drawing/2014/main" id="{8C844E90-9A5B-423B-89B3-FEEB93B59E52}"/>
            </a:ext>
          </a:extLst>
        </xdr:cNvPr>
        <xdr:cNvCxnSpPr/>
      </xdr:nvCxnSpPr>
      <xdr:spPr>
        <a:xfrm>
          <a:off x="14611350" y="125349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textlink="">
      <xdr:nvSpPr>
        <xdr:cNvPr id="638" name="【消防施設】&#10;有形固定資産減価償却率平均値テキスト">
          <a:extLst>
            <a:ext uri="{FF2B5EF4-FFF2-40B4-BE49-F238E27FC236}">
              <a16:creationId xmlns:a16="http://schemas.microsoft.com/office/drawing/2014/main" id="{07A1C537-9FDD-4640-98A3-B1F8DD3BEA97}"/>
            </a:ext>
          </a:extLst>
        </xdr:cNvPr>
        <xdr:cNvSpPr txBox="1"/>
      </xdr:nvSpPr>
      <xdr:spPr>
        <a:xfrm>
          <a:off x="14735175" y="13093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textlink="">
      <xdr:nvSpPr>
        <xdr:cNvPr id="639" name="フローチャート: 判断 638">
          <a:extLst>
            <a:ext uri="{FF2B5EF4-FFF2-40B4-BE49-F238E27FC236}">
              <a16:creationId xmlns:a16="http://schemas.microsoft.com/office/drawing/2014/main" id="{424BE0BD-FCD0-4071-8C2F-9C632448099A}"/>
            </a:ext>
          </a:extLst>
        </xdr:cNvPr>
        <xdr:cNvSpPr/>
      </xdr:nvSpPr>
      <xdr:spPr>
        <a:xfrm>
          <a:off x="14649450" y="132295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textlink="">
      <xdr:nvSpPr>
        <xdr:cNvPr id="640" name="フローチャート: 判断 639">
          <a:extLst>
            <a:ext uri="{FF2B5EF4-FFF2-40B4-BE49-F238E27FC236}">
              <a16:creationId xmlns:a16="http://schemas.microsoft.com/office/drawing/2014/main" id="{E8CF0E2C-79F1-407E-8B40-467331790983}"/>
            </a:ext>
          </a:extLst>
        </xdr:cNvPr>
        <xdr:cNvSpPr/>
      </xdr:nvSpPr>
      <xdr:spPr>
        <a:xfrm>
          <a:off x="13887450" y="132746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textlink="">
      <xdr:nvSpPr>
        <xdr:cNvPr id="641" name="フローチャート: 判断 640">
          <a:extLst>
            <a:ext uri="{FF2B5EF4-FFF2-40B4-BE49-F238E27FC236}">
              <a16:creationId xmlns:a16="http://schemas.microsoft.com/office/drawing/2014/main" id="{39DE7DD9-8B7B-40BF-82D2-CC297A8AC315}"/>
            </a:ext>
          </a:extLst>
        </xdr:cNvPr>
        <xdr:cNvSpPr/>
      </xdr:nvSpPr>
      <xdr:spPr>
        <a:xfrm>
          <a:off x="13096875" y="132505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textlink="">
      <xdr:nvSpPr>
        <xdr:cNvPr id="642" name="フローチャート: 判断 641">
          <a:extLst>
            <a:ext uri="{FF2B5EF4-FFF2-40B4-BE49-F238E27FC236}">
              <a16:creationId xmlns:a16="http://schemas.microsoft.com/office/drawing/2014/main" id="{4A8815CF-AD8B-4AF7-BC35-4C7DA888E4A5}"/>
            </a:ext>
          </a:extLst>
        </xdr:cNvPr>
        <xdr:cNvSpPr/>
      </xdr:nvSpPr>
      <xdr:spPr>
        <a:xfrm>
          <a:off x="12296775" y="131432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textlink="">
      <xdr:nvSpPr>
        <xdr:cNvPr id="643" name="フローチャート: 判断 642">
          <a:extLst>
            <a:ext uri="{FF2B5EF4-FFF2-40B4-BE49-F238E27FC236}">
              <a16:creationId xmlns:a16="http://schemas.microsoft.com/office/drawing/2014/main" id="{80928799-3A4F-413F-9BC0-BC3DBB466DA4}"/>
            </a:ext>
          </a:extLst>
        </xdr:cNvPr>
        <xdr:cNvSpPr/>
      </xdr:nvSpPr>
      <xdr:spPr>
        <a:xfrm>
          <a:off x="11487150" y="13268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44" name="テキスト ボックス 643">
          <a:extLst>
            <a:ext uri="{FF2B5EF4-FFF2-40B4-BE49-F238E27FC236}">
              <a16:creationId xmlns:a16="http://schemas.microsoft.com/office/drawing/2014/main" id="{C4A2B3A6-3898-4E89-BEF9-5E444DFD77E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45" name="テキスト ボックス 644">
          <a:extLst>
            <a:ext uri="{FF2B5EF4-FFF2-40B4-BE49-F238E27FC236}">
              <a16:creationId xmlns:a16="http://schemas.microsoft.com/office/drawing/2014/main" id="{081C5B29-98F6-49F4-AF57-FDA2DF7299B8}"/>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46" name="テキスト ボックス 645">
          <a:extLst>
            <a:ext uri="{FF2B5EF4-FFF2-40B4-BE49-F238E27FC236}">
              <a16:creationId xmlns:a16="http://schemas.microsoft.com/office/drawing/2014/main" id="{B09A64FD-D239-4EFE-A06C-AF8215F57C3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47" name="テキスト ボックス 646">
          <a:extLst>
            <a:ext uri="{FF2B5EF4-FFF2-40B4-BE49-F238E27FC236}">
              <a16:creationId xmlns:a16="http://schemas.microsoft.com/office/drawing/2014/main" id="{F2C2474A-1548-4E97-A817-D20547FDD780}"/>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48" name="テキスト ボックス 647">
          <a:extLst>
            <a:ext uri="{FF2B5EF4-FFF2-40B4-BE49-F238E27FC236}">
              <a16:creationId xmlns:a16="http://schemas.microsoft.com/office/drawing/2014/main" id="{E35CD386-4C1C-4000-A408-61FB00317ED0}"/>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29211</xdr:rowOff>
    </xdr:from>
    <xdr:to>
      <xdr:col>85</xdr:col>
      <xdr:colOff>177800</xdr:colOff>
      <xdr:row>84</xdr:row>
      <xdr:rowOff>130811</xdr:rowOff>
    </xdr:to>
    <xdr:sp textlink="">
      <xdr:nvSpPr>
        <xdr:cNvPr id="649" name="楕円 648">
          <a:extLst>
            <a:ext uri="{FF2B5EF4-FFF2-40B4-BE49-F238E27FC236}">
              <a16:creationId xmlns:a16="http://schemas.microsoft.com/office/drawing/2014/main" id="{70EA9C03-2CD6-4681-95DF-3A7A4F245D48}"/>
            </a:ext>
          </a:extLst>
        </xdr:cNvPr>
        <xdr:cNvSpPr/>
      </xdr:nvSpPr>
      <xdr:spPr>
        <a:xfrm>
          <a:off x="14649450" y="136372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7638</xdr:rowOff>
    </xdr:from>
    <xdr:ext cx="405111" cy="259045"/>
    <xdr:sp textlink="">
      <xdr:nvSpPr>
        <xdr:cNvPr id="650" name="【消防施設】&#10;有形固定資産減価償却率該当値テキスト">
          <a:extLst>
            <a:ext uri="{FF2B5EF4-FFF2-40B4-BE49-F238E27FC236}">
              <a16:creationId xmlns:a16="http://schemas.microsoft.com/office/drawing/2014/main" id="{CB831C86-C7E8-4278-9461-9557F5C309CE}"/>
            </a:ext>
          </a:extLst>
        </xdr:cNvPr>
        <xdr:cNvSpPr txBox="1"/>
      </xdr:nvSpPr>
      <xdr:spPr>
        <a:xfrm>
          <a:off x="14735175"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149225</xdr:rowOff>
    </xdr:from>
    <xdr:to>
      <xdr:col>81</xdr:col>
      <xdr:colOff>101600</xdr:colOff>
      <xdr:row>84</xdr:row>
      <xdr:rowOff>79375</xdr:rowOff>
    </xdr:to>
    <xdr:sp textlink="">
      <xdr:nvSpPr>
        <xdr:cNvPr id="651" name="楕円 650">
          <a:extLst>
            <a:ext uri="{FF2B5EF4-FFF2-40B4-BE49-F238E27FC236}">
              <a16:creationId xmlns:a16="http://schemas.microsoft.com/office/drawing/2014/main" id="{8DBB8A66-73E1-402E-8BFB-CB80D551BBDD}"/>
            </a:ext>
          </a:extLst>
        </xdr:cNvPr>
        <xdr:cNvSpPr/>
      </xdr:nvSpPr>
      <xdr:spPr>
        <a:xfrm>
          <a:off x="13887450" y="13598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28575</xdr:rowOff>
    </xdr:from>
    <xdr:to>
      <xdr:col>85</xdr:col>
      <xdr:colOff>127000</xdr:colOff>
      <xdr:row>84</xdr:row>
      <xdr:rowOff>80011</xdr:rowOff>
    </xdr:to>
    <xdr:cxnSp macro="">
      <xdr:nvCxnSpPr>
        <xdr:cNvPr id="652" name="直線コネクタ 651">
          <a:extLst>
            <a:ext uri="{FF2B5EF4-FFF2-40B4-BE49-F238E27FC236}">
              <a16:creationId xmlns:a16="http://schemas.microsoft.com/office/drawing/2014/main" id="{79920262-9908-4429-AB17-F1E38B348300}"/>
            </a:ext>
          </a:extLst>
        </xdr:cNvPr>
        <xdr:cNvCxnSpPr/>
      </xdr:nvCxnSpPr>
      <xdr:spPr>
        <a:xfrm>
          <a:off x="13935075" y="13636625"/>
          <a:ext cx="762000" cy="5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120650</xdr:rowOff>
    </xdr:from>
    <xdr:to>
      <xdr:col>76</xdr:col>
      <xdr:colOff>165100</xdr:colOff>
      <xdr:row>84</xdr:row>
      <xdr:rowOff>50800</xdr:rowOff>
    </xdr:to>
    <xdr:sp textlink="">
      <xdr:nvSpPr>
        <xdr:cNvPr id="653" name="楕円 652">
          <a:extLst>
            <a:ext uri="{FF2B5EF4-FFF2-40B4-BE49-F238E27FC236}">
              <a16:creationId xmlns:a16="http://schemas.microsoft.com/office/drawing/2014/main" id="{C3335367-EF20-49E3-82E2-C68CC89FC262}"/>
            </a:ext>
          </a:extLst>
        </xdr:cNvPr>
        <xdr:cNvSpPr/>
      </xdr:nvSpPr>
      <xdr:spPr>
        <a:xfrm>
          <a:off x="13096875" y="135731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0</xdr:rowOff>
    </xdr:from>
    <xdr:to>
      <xdr:col>81</xdr:col>
      <xdr:colOff>50800</xdr:colOff>
      <xdr:row>84</xdr:row>
      <xdr:rowOff>28575</xdr:rowOff>
    </xdr:to>
    <xdr:cxnSp macro="">
      <xdr:nvCxnSpPr>
        <xdr:cNvPr id="654" name="直線コネクタ 653">
          <a:extLst>
            <a:ext uri="{FF2B5EF4-FFF2-40B4-BE49-F238E27FC236}">
              <a16:creationId xmlns:a16="http://schemas.microsoft.com/office/drawing/2014/main" id="{7ED88A31-5FEF-4AD6-A01F-C9A8C0DE0CFA}"/>
            </a:ext>
          </a:extLst>
        </xdr:cNvPr>
        <xdr:cNvCxnSpPr/>
      </xdr:nvCxnSpPr>
      <xdr:spPr>
        <a:xfrm>
          <a:off x="13144500" y="13611225"/>
          <a:ext cx="7905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34925</xdr:rowOff>
    </xdr:from>
    <xdr:to>
      <xdr:col>72</xdr:col>
      <xdr:colOff>38100</xdr:colOff>
      <xdr:row>83</xdr:row>
      <xdr:rowOff>136525</xdr:rowOff>
    </xdr:to>
    <xdr:sp textlink="">
      <xdr:nvSpPr>
        <xdr:cNvPr id="655" name="楕円 654">
          <a:extLst>
            <a:ext uri="{FF2B5EF4-FFF2-40B4-BE49-F238E27FC236}">
              <a16:creationId xmlns:a16="http://schemas.microsoft.com/office/drawing/2014/main" id="{D72DD26C-9F2C-44B4-9C57-BC81A253D969}"/>
            </a:ext>
          </a:extLst>
        </xdr:cNvPr>
        <xdr:cNvSpPr/>
      </xdr:nvSpPr>
      <xdr:spPr>
        <a:xfrm>
          <a:off x="12296775" y="134842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85725</xdr:rowOff>
    </xdr:from>
    <xdr:to>
      <xdr:col>76</xdr:col>
      <xdr:colOff>114300</xdr:colOff>
      <xdr:row>84</xdr:row>
      <xdr:rowOff>0</xdr:rowOff>
    </xdr:to>
    <xdr:cxnSp macro="">
      <xdr:nvCxnSpPr>
        <xdr:cNvPr id="656" name="直線コネクタ 655">
          <a:extLst>
            <a:ext uri="{FF2B5EF4-FFF2-40B4-BE49-F238E27FC236}">
              <a16:creationId xmlns:a16="http://schemas.microsoft.com/office/drawing/2014/main" id="{A328DB90-3522-49E4-A860-FFE3382E7C84}"/>
            </a:ext>
          </a:extLst>
        </xdr:cNvPr>
        <xdr:cNvCxnSpPr/>
      </xdr:nvCxnSpPr>
      <xdr:spPr>
        <a:xfrm>
          <a:off x="12344400" y="13531850"/>
          <a:ext cx="800100" cy="7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61595</xdr:rowOff>
    </xdr:from>
    <xdr:to>
      <xdr:col>67</xdr:col>
      <xdr:colOff>101600</xdr:colOff>
      <xdr:row>83</xdr:row>
      <xdr:rowOff>163195</xdr:rowOff>
    </xdr:to>
    <xdr:sp textlink="">
      <xdr:nvSpPr>
        <xdr:cNvPr id="657" name="楕円 656">
          <a:extLst>
            <a:ext uri="{FF2B5EF4-FFF2-40B4-BE49-F238E27FC236}">
              <a16:creationId xmlns:a16="http://schemas.microsoft.com/office/drawing/2014/main" id="{19042F21-0B17-443C-8C8F-93D07D63F06C}"/>
            </a:ext>
          </a:extLst>
        </xdr:cNvPr>
        <xdr:cNvSpPr/>
      </xdr:nvSpPr>
      <xdr:spPr>
        <a:xfrm>
          <a:off x="11487150" y="13514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85725</xdr:rowOff>
    </xdr:from>
    <xdr:to>
      <xdr:col>71</xdr:col>
      <xdr:colOff>177800</xdr:colOff>
      <xdr:row>83</xdr:row>
      <xdr:rowOff>112395</xdr:rowOff>
    </xdr:to>
    <xdr:cxnSp macro="">
      <xdr:nvCxnSpPr>
        <xdr:cNvPr id="658" name="直線コネクタ 657">
          <a:extLst>
            <a:ext uri="{FF2B5EF4-FFF2-40B4-BE49-F238E27FC236}">
              <a16:creationId xmlns:a16="http://schemas.microsoft.com/office/drawing/2014/main" id="{8FA4EAE7-0A3F-4760-AC25-01110F61F87F}"/>
            </a:ext>
          </a:extLst>
        </xdr:cNvPr>
        <xdr:cNvCxnSpPr/>
      </xdr:nvCxnSpPr>
      <xdr:spPr>
        <a:xfrm flipV="1">
          <a:off x="11534775" y="13531850"/>
          <a:ext cx="80962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textlink="">
      <xdr:nvSpPr>
        <xdr:cNvPr id="659" name="n_1aveValue【消防施設】&#10;有形固定資産減価償却率">
          <a:extLst>
            <a:ext uri="{FF2B5EF4-FFF2-40B4-BE49-F238E27FC236}">
              <a16:creationId xmlns:a16="http://schemas.microsoft.com/office/drawing/2014/main" id="{B5844E2C-C75A-4C21-AE2F-C8D6075DD158}"/>
            </a:ext>
          </a:extLst>
        </xdr:cNvPr>
        <xdr:cNvSpPr txBox="1"/>
      </xdr:nvSpPr>
      <xdr:spPr>
        <a:xfrm>
          <a:off x="13745219"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textlink="">
      <xdr:nvSpPr>
        <xdr:cNvPr id="660" name="n_2aveValue【消防施設】&#10;有形固定資産減価償却率">
          <a:extLst>
            <a:ext uri="{FF2B5EF4-FFF2-40B4-BE49-F238E27FC236}">
              <a16:creationId xmlns:a16="http://schemas.microsoft.com/office/drawing/2014/main" id="{34859936-5733-4865-A6F6-E6EC92217F71}"/>
            </a:ext>
          </a:extLst>
        </xdr:cNvPr>
        <xdr:cNvSpPr txBox="1"/>
      </xdr:nvSpPr>
      <xdr:spPr>
        <a:xfrm>
          <a:off x="12964169" y="1303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textlink="">
      <xdr:nvSpPr>
        <xdr:cNvPr id="661" name="n_3aveValue【消防施設】&#10;有形固定資産減価償却率">
          <a:extLst>
            <a:ext uri="{FF2B5EF4-FFF2-40B4-BE49-F238E27FC236}">
              <a16:creationId xmlns:a16="http://schemas.microsoft.com/office/drawing/2014/main" id="{12EFC41D-9780-4A55-9A95-6345EC179139}"/>
            </a:ext>
          </a:extLst>
        </xdr:cNvPr>
        <xdr:cNvSpPr txBox="1"/>
      </xdr:nvSpPr>
      <xdr:spPr>
        <a:xfrm>
          <a:off x="12164069" y="1293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textlink="">
      <xdr:nvSpPr>
        <xdr:cNvPr id="662" name="n_4aveValue【消防施設】&#10;有形固定資産減価償却率">
          <a:extLst>
            <a:ext uri="{FF2B5EF4-FFF2-40B4-BE49-F238E27FC236}">
              <a16:creationId xmlns:a16="http://schemas.microsoft.com/office/drawing/2014/main" id="{15498037-78FF-4840-809E-1596DF4A1922}"/>
            </a:ext>
          </a:extLst>
        </xdr:cNvPr>
        <xdr:cNvSpPr txBox="1"/>
      </xdr:nvSpPr>
      <xdr:spPr>
        <a:xfrm>
          <a:off x="11354444" y="1304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70502</xdr:rowOff>
    </xdr:from>
    <xdr:ext cx="405111" cy="259045"/>
    <xdr:sp textlink="">
      <xdr:nvSpPr>
        <xdr:cNvPr id="663" name="n_1mainValue【消防施設】&#10;有形固定資産減価償却率">
          <a:extLst>
            <a:ext uri="{FF2B5EF4-FFF2-40B4-BE49-F238E27FC236}">
              <a16:creationId xmlns:a16="http://schemas.microsoft.com/office/drawing/2014/main" id="{C155DAFB-EFD6-40A7-B8E0-AF802B5514EB}"/>
            </a:ext>
          </a:extLst>
        </xdr:cNvPr>
        <xdr:cNvSpPr txBox="1"/>
      </xdr:nvSpPr>
      <xdr:spPr>
        <a:xfrm>
          <a:off x="13745219"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41927</xdr:rowOff>
    </xdr:from>
    <xdr:ext cx="405111" cy="259045"/>
    <xdr:sp textlink="">
      <xdr:nvSpPr>
        <xdr:cNvPr id="664" name="n_2mainValue【消防施設】&#10;有形固定資産減価償却率">
          <a:extLst>
            <a:ext uri="{FF2B5EF4-FFF2-40B4-BE49-F238E27FC236}">
              <a16:creationId xmlns:a16="http://schemas.microsoft.com/office/drawing/2014/main" id="{C6F52488-B3E1-4E83-BEA4-348BF214DB0C}"/>
            </a:ext>
          </a:extLst>
        </xdr:cNvPr>
        <xdr:cNvSpPr txBox="1"/>
      </xdr:nvSpPr>
      <xdr:spPr>
        <a:xfrm>
          <a:off x="12964169" y="1365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127652</xdr:rowOff>
    </xdr:from>
    <xdr:ext cx="405111" cy="259045"/>
    <xdr:sp textlink="">
      <xdr:nvSpPr>
        <xdr:cNvPr id="665" name="n_3mainValue【消防施設】&#10;有形固定資産減価償却率">
          <a:extLst>
            <a:ext uri="{FF2B5EF4-FFF2-40B4-BE49-F238E27FC236}">
              <a16:creationId xmlns:a16="http://schemas.microsoft.com/office/drawing/2014/main" id="{B394462A-70F4-4B9E-BD01-803661275B57}"/>
            </a:ext>
          </a:extLst>
        </xdr:cNvPr>
        <xdr:cNvSpPr txBox="1"/>
      </xdr:nvSpPr>
      <xdr:spPr>
        <a:xfrm>
          <a:off x="12164069"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154322</xdr:rowOff>
    </xdr:from>
    <xdr:ext cx="405111" cy="259045"/>
    <xdr:sp textlink="">
      <xdr:nvSpPr>
        <xdr:cNvPr id="666" name="n_4mainValue【消防施設】&#10;有形固定資産減価償却率">
          <a:extLst>
            <a:ext uri="{FF2B5EF4-FFF2-40B4-BE49-F238E27FC236}">
              <a16:creationId xmlns:a16="http://schemas.microsoft.com/office/drawing/2014/main" id="{30335841-AA89-42E8-B8E2-9F52EF41A8D2}"/>
            </a:ext>
          </a:extLst>
        </xdr:cNvPr>
        <xdr:cNvSpPr txBox="1"/>
      </xdr:nvSpPr>
      <xdr:spPr>
        <a:xfrm>
          <a:off x="11354444"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67" name="正方形/長方形 666">
          <a:extLst>
            <a:ext uri="{FF2B5EF4-FFF2-40B4-BE49-F238E27FC236}">
              <a16:creationId xmlns:a16="http://schemas.microsoft.com/office/drawing/2014/main" id="{E27C947C-17BF-442C-AF8B-FD1F210F7AA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68" name="正方形/長方形 667">
          <a:extLst>
            <a:ext uri="{FF2B5EF4-FFF2-40B4-BE49-F238E27FC236}">
              <a16:creationId xmlns:a16="http://schemas.microsoft.com/office/drawing/2014/main" id="{5EAFF8DD-7A1F-4571-BB34-E4EDE95F973B}"/>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69" name="正方形/長方形 668">
          <a:extLst>
            <a:ext uri="{FF2B5EF4-FFF2-40B4-BE49-F238E27FC236}">
              <a16:creationId xmlns:a16="http://schemas.microsoft.com/office/drawing/2014/main" id="{0DCDF9C4-356B-49EE-8429-721883A2DCBD}"/>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70" name="正方形/長方形 669">
          <a:extLst>
            <a:ext uri="{FF2B5EF4-FFF2-40B4-BE49-F238E27FC236}">
              <a16:creationId xmlns:a16="http://schemas.microsoft.com/office/drawing/2014/main" id="{98E02A9A-E456-4623-8BD0-0382D7EE4C5F}"/>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71" name="正方形/長方形 670">
          <a:extLst>
            <a:ext uri="{FF2B5EF4-FFF2-40B4-BE49-F238E27FC236}">
              <a16:creationId xmlns:a16="http://schemas.microsoft.com/office/drawing/2014/main" id="{AE36888F-1836-47E3-909D-2ED4C94D71FD}"/>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72" name="正方形/長方形 671">
          <a:extLst>
            <a:ext uri="{FF2B5EF4-FFF2-40B4-BE49-F238E27FC236}">
              <a16:creationId xmlns:a16="http://schemas.microsoft.com/office/drawing/2014/main" id="{8734F690-C6F3-4CB1-8457-C02A8914B876}"/>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73" name="正方形/長方形 672">
          <a:extLst>
            <a:ext uri="{FF2B5EF4-FFF2-40B4-BE49-F238E27FC236}">
              <a16:creationId xmlns:a16="http://schemas.microsoft.com/office/drawing/2014/main" id="{56A03940-5B74-4F50-9E9E-5295988B7F0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74" name="正方形/長方形 673">
          <a:extLst>
            <a:ext uri="{FF2B5EF4-FFF2-40B4-BE49-F238E27FC236}">
              <a16:creationId xmlns:a16="http://schemas.microsoft.com/office/drawing/2014/main" id="{9BA02116-F4BF-4B84-828F-944DD6B626A1}"/>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75" name="テキスト ボックス 674">
          <a:extLst>
            <a:ext uri="{FF2B5EF4-FFF2-40B4-BE49-F238E27FC236}">
              <a16:creationId xmlns:a16="http://schemas.microsoft.com/office/drawing/2014/main" id="{508F00A9-31BD-4CE9-9647-53993D304EF6}"/>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id="{9643F63F-89A5-4ADA-A720-CB9B212CAFD5}"/>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7" name="直線コネクタ 676">
          <a:extLst>
            <a:ext uri="{FF2B5EF4-FFF2-40B4-BE49-F238E27FC236}">
              <a16:creationId xmlns:a16="http://schemas.microsoft.com/office/drawing/2014/main" id="{6713600A-CDD6-4FB9-9B5B-A784B1C73EBA}"/>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textlink="">
      <xdr:nvSpPr>
        <xdr:cNvPr id="678" name="テキスト ボックス 677">
          <a:extLst>
            <a:ext uri="{FF2B5EF4-FFF2-40B4-BE49-F238E27FC236}">
              <a16:creationId xmlns:a16="http://schemas.microsoft.com/office/drawing/2014/main" id="{38D681AE-CE4F-49C8-BE00-0772790E0F06}"/>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9" name="直線コネクタ 678">
          <a:extLst>
            <a:ext uri="{FF2B5EF4-FFF2-40B4-BE49-F238E27FC236}">
              <a16:creationId xmlns:a16="http://schemas.microsoft.com/office/drawing/2014/main" id="{8AB1EF64-362A-40D5-9865-A62392F06B42}"/>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textlink="">
      <xdr:nvSpPr>
        <xdr:cNvPr id="680" name="テキスト ボックス 679">
          <a:extLst>
            <a:ext uri="{FF2B5EF4-FFF2-40B4-BE49-F238E27FC236}">
              <a16:creationId xmlns:a16="http://schemas.microsoft.com/office/drawing/2014/main" id="{CED5E9BE-B439-463B-9A76-EADD22EBE355}"/>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1" name="直線コネクタ 680">
          <a:extLst>
            <a:ext uri="{FF2B5EF4-FFF2-40B4-BE49-F238E27FC236}">
              <a16:creationId xmlns:a16="http://schemas.microsoft.com/office/drawing/2014/main" id="{17E4ACA8-E322-4E28-90D0-0A9306425D46}"/>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textlink="">
      <xdr:nvSpPr>
        <xdr:cNvPr id="682" name="テキスト ボックス 681">
          <a:extLst>
            <a:ext uri="{FF2B5EF4-FFF2-40B4-BE49-F238E27FC236}">
              <a16:creationId xmlns:a16="http://schemas.microsoft.com/office/drawing/2014/main" id="{78536ED2-EA77-4357-98FF-01C48768FF3C}"/>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3" name="直線コネクタ 682">
          <a:extLst>
            <a:ext uri="{FF2B5EF4-FFF2-40B4-BE49-F238E27FC236}">
              <a16:creationId xmlns:a16="http://schemas.microsoft.com/office/drawing/2014/main" id="{7DC85850-5B71-4C52-B364-B98A24518833}"/>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textlink="">
      <xdr:nvSpPr>
        <xdr:cNvPr id="684" name="テキスト ボックス 683">
          <a:extLst>
            <a:ext uri="{FF2B5EF4-FFF2-40B4-BE49-F238E27FC236}">
              <a16:creationId xmlns:a16="http://schemas.microsoft.com/office/drawing/2014/main" id="{78A99E35-E9B8-40AD-A996-FC366470ADE0}"/>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5" name="直線コネクタ 684">
          <a:extLst>
            <a:ext uri="{FF2B5EF4-FFF2-40B4-BE49-F238E27FC236}">
              <a16:creationId xmlns:a16="http://schemas.microsoft.com/office/drawing/2014/main" id="{96DDC484-857C-4679-8978-8B50CB7E1321}"/>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textlink="">
      <xdr:nvSpPr>
        <xdr:cNvPr id="686" name="テキスト ボックス 685">
          <a:extLst>
            <a:ext uri="{FF2B5EF4-FFF2-40B4-BE49-F238E27FC236}">
              <a16:creationId xmlns:a16="http://schemas.microsoft.com/office/drawing/2014/main" id="{21E5398D-0992-4CF7-97F9-CD7730D46F1B}"/>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7" name="直線コネクタ 686">
          <a:extLst>
            <a:ext uri="{FF2B5EF4-FFF2-40B4-BE49-F238E27FC236}">
              <a16:creationId xmlns:a16="http://schemas.microsoft.com/office/drawing/2014/main" id="{D77AB521-9E0A-4389-8EAD-C2A789C3A68D}"/>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textlink="">
      <xdr:nvSpPr>
        <xdr:cNvPr id="688" name="テキスト ボックス 687">
          <a:extLst>
            <a:ext uri="{FF2B5EF4-FFF2-40B4-BE49-F238E27FC236}">
              <a16:creationId xmlns:a16="http://schemas.microsoft.com/office/drawing/2014/main" id="{5DEC0EFF-DCB4-4B26-957A-99586FC2C1E3}"/>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D5A87EB1-7348-4FF0-844B-9421C845D98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690" name="テキスト ボックス 689">
          <a:extLst>
            <a:ext uri="{FF2B5EF4-FFF2-40B4-BE49-F238E27FC236}">
              <a16:creationId xmlns:a16="http://schemas.microsoft.com/office/drawing/2014/main" id="{6CDF4736-DE37-433E-9C54-4EAEBF5733F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91" name="【消防施設】&#10;一人当たり面積グラフ枠">
          <a:extLst>
            <a:ext uri="{FF2B5EF4-FFF2-40B4-BE49-F238E27FC236}">
              <a16:creationId xmlns:a16="http://schemas.microsoft.com/office/drawing/2014/main" id="{A37C59BF-36C2-45B2-98CF-C4CFFAA4E68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692" name="直線コネクタ 691">
          <a:extLst>
            <a:ext uri="{FF2B5EF4-FFF2-40B4-BE49-F238E27FC236}">
              <a16:creationId xmlns:a16="http://schemas.microsoft.com/office/drawing/2014/main" id="{12316AE0-93FF-45F5-BB9E-AEE4D38C05EE}"/>
            </a:ext>
          </a:extLst>
        </xdr:cNvPr>
        <xdr:cNvCxnSpPr/>
      </xdr:nvCxnSpPr>
      <xdr:spPr>
        <a:xfrm flipV="1">
          <a:off x="19954239" y="12592594"/>
          <a:ext cx="0" cy="148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textlink="">
      <xdr:nvSpPr>
        <xdr:cNvPr id="693" name="【消防施設】&#10;一人当たり面積最小値テキスト">
          <a:extLst>
            <a:ext uri="{FF2B5EF4-FFF2-40B4-BE49-F238E27FC236}">
              <a16:creationId xmlns:a16="http://schemas.microsoft.com/office/drawing/2014/main" id="{45578D45-97C8-44B0-8C2E-161D4FA050B7}"/>
            </a:ext>
          </a:extLst>
        </xdr:cNvPr>
        <xdr:cNvSpPr txBox="1"/>
      </xdr:nvSpPr>
      <xdr:spPr>
        <a:xfrm>
          <a:off x="19992975" y="1408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94" name="直線コネクタ 693">
          <a:extLst>
            <a:ext uri="{FF2B5EF4-FFF2-40B4-BE49-F238E27FC236}">
              <a16:creationId xmlns:a16="http://schemas.microsoft.com/office/drawing/2014/main" id="{C6061D4A-F186-4D0B-9FD8-6D80B49AF3CD}"/>
            </a:ext>
          </a:extLst>
        </xdr:cNvPr>
        <xdr:cNvCxnSpPr/>
      </xdr:nvCxnSpPr>
      <xdr:spPr>
        <a:xfrm>
          <a:off x="19878675" y="1407776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textlink="">
      <xdr:nvSpPr>
        <xdr:cNvPr id="695" name="【消防施設】&#10;一人当たり面積最大値テキスト">
          <a:extLst>
            <a:ext uri="{FF2B5EF4-FFF2-40B4-BE49-F238E27FC236}">
              <a16:creationId xmlns:a16="http://schemas.microsoft.com/office/drawing/2014/main" id="{58A8A743-8B6C-4A9C-8E35-0EC3995355FF}"/>
            </a:ext>
          </a:extLst>
        </xdr:cNvPr>
        <xdr:cNvSpPr txBox="1"/>
      </xdr:nvSpPr>
      <xdr:spPr>
        <a:xfrm>
          <a:off x="19992975" y="1238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696" name="直線コネクタ 695">
          <a:extLst>
            <a:ext uri="{FF2B5EF4-FFF2-40B4-BE49-F238E27FC236}">
              <a16:creationId xmlns:a16="http://schemas.microsoft.com/office/drawing/2014/main" id="{D73B6FA4-BDCC-44A8-B511-DFEF87ADC262}"/>
            </a:ext>
          </a:extLst>
        </xdr:cNvPr>
        <xdr:cNvCxnSpPr/>
      </xdr:nvCxnSpPr>
      <xdr:spPr>
        <a:xfrm>
          <a:off x="19878675" y="125925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6548</xdr:rowOff>
    </xdr:from>
    <xdr:ext cx="469744" cy="259045"/>
    <xdr:sp textlink="">
      <xdr:nvSpPr>
        <xdr:cNvPr id="697" name="【消防施設】&#10;一人当たり面積平均値テキスト">
          <a:extLst>
            <a:ext uri="{FF2B5EF4-FFF2-40B4-BE49-F238E27FC236}">
              <a16:creationId xmlns:a16="http://schemas.microsoft.com/office/drawing/2014/main" id="{5C844596-249F-4E8E-842E-750704CA00D9}"/>
            </a:ext>
          </a:extLst>
        </xdr:cNvPr>
        <xdr:cNvSpPr txBox="1"/>
      </xdr:nvSpPr>
      <xdr:spPr>
        <a:xfrm>
          <a:off x="19992975" y="13459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textlink="">
      <xdr:nvSpPr>
        <xdr:cNvPr id="698" name="フローチャート: 判断 697">
          <a:extLst>
            <a:ext uri="{FF2B5EF4-FFF2-40B4-BE49-F238E27FC236}">
              <a16:creationId xmlns:a16="http://schemas.microsoft.com/office/drawing/2014/main" id="{9EDCA14A-71C4-4086-A9BC-47A0AFBB1676}"/>
            </a:ext>
          </a:extLst>
        </xdr:cNvPr>
        <xdr:cNvSpPr/>
      </xdr:nvSpPr>
      <xdr:spPr>
        <a:xfrm>
          <a:off x="19897725" y="134805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textlink="">
      <xdr:nvSpPr>
        <xdr:cNvPr id="699" name="フローチャート: 判断 698">
          <a:extLst>
            <a:ext uri="{FF2B5EF4-FFF2-40B4-BE49-F238E27FC236}">
              <a16:creationId xmlns:a16="http://schemas.microsoft.com/office/drawing/2014/main" id="{1B5DAD29-0C3C-4C4E-BBAE-7D0D70D235B1}"/>
            </a:ext>
          </a:extLst>
        </xdr:cNvPr>
        <xdr:cNvSpPr/>
      </xdr:nvSpPr>
      <xdr:spPr>
        <a:xfrm>
          <a:off x="19154775" y="135134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textlink="">
      <xdr:nvSpPr>
        <xdr:cNvPr id="700" name="フローチャート: 判断 699">
          <a:extLst>
            <a:ext uri="{FF2B5EF4-FFF2-40B4-BE49-F238E27FC236}">
              <a16:creationId xmlns:a16="http://schemas.microsoft.com/office/drawing/2014/main" id="{A846261B-D716-410C-AF21-C10204B99593}"/>
            </a:ext>
          </a:extLst>
        </xdr:cNvPr>
        <xdr:cNvSpPr/>
      </xdr:nvSpPr>
      <xdr:spPr>
        <a:xfrm>
          <a:off x="18345150" y="135328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textlink="">
      <xdr:nvSpPr>
        <xdr:cNvPr id="701" name="フローチャート: 判断 700">
          <a:extLst>
            <a:ext uri="{FF2B5EF4-FFF2-40B4-BE49-F238E27FC236}">
              <a16:creationId xmlns:a16="http://schemas.microsoft.com/office/drawing/2014/main" id="{37766A3F-AC1D-40D8-A3A3-5C3E7F333534}"/>
            </a:ext>
          </a:extLst>
        </xdr:cNvPr>
        <xdr:cNvSpPr/>
      </xdr:nvSpPr>
      <xdr:spPr>
        <a:xfrm>
          <a:off x="17554575" y="134775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textlink="">
      <xdr:nvSpPr>
        <xdr:cNvPr id="702" name="フローチャート: 判断 701">
          <a:extLst>
            <a:ext uri="{FF2B5EF4-FFF2-40B4-BE49-F238E27FC236}">
              <a16:creationId xmlns:a16="http://schemas.microsoft.com/office/drawing/2014/main" id="{292B3655-D77D-458F-94C3-3EB66AB4588B}"/>
            </a:ext>
          </a:extLst>
        </xdr:cNvPr>
        <xdr:cNvSpPr/>
      </xdr:nvSpPr>
      <xdr:spPr>
        <a:xfrm>
          <a:off x="16754475" y="13536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03" name="テキスト ボックス 702">
          <a:extLst>
            <a:ext uri="{FF2B5EF4-FFF2-40B4-BE49-F238E27FC236}">
              <a16:creationId xmlns:a16="http://schemas.microsoft.com/office/drawing/2014/main" id="{FA5DB247-4D34-4E6E-A38F-3F697AE53522}"/>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04" name="テキスト ボックス 703">
          <a:extLst>
            <a:ext uri="{FF2B5EF4-FFF2-40B4-BE49-F238E27FC236}">
              <a16:creationId xmlns:a16="http://schemas.microsoft.com/office/drawing/2014/main" id="{4ABA92E2-CF73-4A66-A15E-82EED71843F8}"/>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05" name="テキスト ボックス 704">
          <a:extLst>
            <a:ext uri="{FF2B5EF4-FFF2-40B4-BE49-F238E27FC236}">
              <a16:creationId xmlns:a16="http://schemas.microsoft.com/office/drawing/2014/main" id="{9BF4288A-DEEB-4B57-94B0-FD244213661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06" name="テキスト ボックス 705">
          <a:extLst>
            <a:ext uri="{FF2B5EF4-FFF2-40B4-BE49-F238E27FC236}">
              <a16:creationId xmlns:a16="http://schemas.microsoft.com/office/drawing/2014/main" id="{5EEFCEFF-4FD1-4F55-9862-06C95CAE8AA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07" name="テキスト ボックス 706">
          <a:extLst>
            <a:ext uri="{FF2B5EF4-FFF2-40B4-BE49-F238E27FC236}">
              <a16:creationId xmlns:a16="http://schemas.microsoft.com/office/drawing/2014/main" id="{42A319D9-327F-4647-9F22-54F5EC78E22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117929</xdr:rowOff>
    </xdr:from>
    <xdr:to>
      <xdr:col>116</xdr:col>
      <xdr:colOff>114300</xdr:colOff>
      <xdr:row>83</xdr:row>
      <xdr:rowOff>48079</xdr:rowOff>
    </xdr:to>
    <xdr:sp textlink="">
      <xdr:nvSpPr>
        <xdr:cNvPr id="708" name="楕円 707">
          <a:extLst>
            <a:ext uri="{FF2B5EF4-FFF2-40B4-BE49-F238E27FC236}">
              <a16:creationId xmlns:a16="http://schemas.microsoft.com/office/drawing/2014/main" id="{90ECE808-328B-444A-8170-8A9E1EC128AD}"/>
            </a:ext>
          </a:extLst>
        </xdr:cNvPr>
        <xdr:cNvSpPr/>
      </xdr:nvSpPr>
      <xdr:spPr>
        <a:xfrm>
          <a:off x="19897725" y="134084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140806</xdr:rowOff>
    </xdr:from>
    <xdr:ext cx="469744" cy="259045"/>
    <xdr:sp textlink="">
      <xdr:nvSpPr>
        <xdr:cNvPr id="709" name="【消防施設】&#10;一人当たり面積該当値テキスト">
          <a:extLst>
            <a:ext uri="{FF2B5EF4-FFF2-40B4-BE49-F238E27FC236}">
              <a16:creationId xmlns:a16="http://schemas.microsoft.com/office/drawing/2014/main" id="{6305827D-7EC7-4A19-AE3F-662B6ECC5633}"/>
            </a:ext>
          </a:extLst>
        </xdr:cNvPr>
        <xdr:cNvSpPr txBox="1"/>
      </xdr:nvSpPr>
      <xdr:spPr>
        <a:xfrm>
          <a:off x="19992975" y="1326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121194</xdr:rowOff>
    </xdr:from>
    <xdr:to>
      <xdr:col>112</xdr:col>
      <xdr:colOff>38100</xdr:colOff>
      <xdr:row>83</xdr:row>
      <xdr:rowOff>51344</xdr:rowOff>
    </xdr:to>
    <xdr:sp textlink="">
      <xdr:nvSpPr>
        <xdr:cNvPr id="710" name="楕円 709">
          <a:extLst>
            <a:ext uri="{FF2B5EF4-FFF2-40B4-BE49-F238E27FC236}">
              <a16:creationId xmlns:a16="http://schemas.microsoft.com/office/drawing/2014/main" id="{05F264BE-2CAA-4F39-B8F3-07C1B9B64AD8}"/>
            </a:ext>
          </a:extLst>
        </xdr:cNvPr>
        <xdr:cNvSpPr/>
      </xdr:nvSpPr>
      <xdr:spPr>
        <a:xfrm>
          <a:off x="19154775" y="134117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168729</xdr:rowOff>
    </xdr:from>
    <xdr:to>
      <xdr:col>116</xdr:col>
      <xdr:colOff>63500</xdr:colOff>
      <xdr:row>83</xdr:row>
      <xdr:rowOff>544</xdr:rowOff>
    </xdr:to>
    <xdr:cxnSp macro="">
      <xdr:nvCxnSpPr>
        <xdr:cNvPr id="711" name="直線コネクタ 710">
          <a:extLst>
            <a:ext uri="{FF2B5EF4-FFF2-40B4-BE49-F238E27FC236}">
              <a16:creationId xmlns:a16="http://schemas.microsoft.com/office/drawing/2014/main" id="{48958E69-A6D4-4B0C-A09F-19E7E2CCD82D}"/>
            </a:ext>
          </a:extLst>
        </xdr:cNvPr>
        <xdr:cNvCxnSpPr/>
      </xdr:nvCxnSpPr>
      <xdr:spPr>
        <a:xfrm flipV="1">
          <a:off x="19202400" y="13446579"/>
          <a:ext cx="7524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137523</xdr:rowOff>
    </xdr:from>
    <xdr:to>
      <xdr:col>107</xdr:col>
      <xdr:colOff>101600</xdr:colOff>
      <xdr:row>83</xdr:row>
      <xdr:rowOff>67673</xdr:rowOff>
    </xdr:to>
    <xdr:sp textlink="">
      <xdr:nvSpPr>
        <xdr:cNvPr id="712" name="楕円 711">
          <a:extLst>
            <a:ext uri="{FF2B5EF4-FFF2-40B4-BE49-F238E27FC236}">
              <a16:creationId xmlns:a16="http://schemas.microsoft.com/office/drawing/2014/main" id="{3EA33AEE-8F60-482E-AA24-783D4EF95727}"/>
            </a:ext>
          </a:extLst>
        </xdr:cNvPr>
        <xdr:cNvSpPr/>
      </xdr:nvSpPr>
      <xdr:spPr>
        <a:xfrm>
          <a:off x="18345150" y="134280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544</xdr:rowOff>
    </xdr:from>
    <xdr:to>
      <xdr:col>111</xdr:col>
      <xdr:colOff>177800</xdr:colOff>
      <xdr:row>83</xdr:row>
      <xdr:rowOff>16873</xdr:rowOff>
    </xdr:to>
    <xdr:cxnSp macro="">
      <xdr:nvCxnSpPr>
        <xdr:cNvPr id="713" name="直線コネクタ 712">
          <a:extLst>
            <a:ext uri="{FF2B5EF4-FFF2-40B4-BE49-F238E27FC236}">
              <a16:creationId xmlns:a16="http://schemas.microsoft.com/office/drawing/2014/main" id="{E1C09E93-6499-425E-AB22-2EA2FBD600C8}"/>
            </a:ext>
          </a:extLst>
        </xdr:cNvPr>
        <xdr:cNvCxnSpPr/>
      </xdr:nvCxnSpPr>
      <xdr:spPr>
        <a:xfrm flipV="1">
          <a:off x="18392775" y="13449844"/>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140788</xdr:rowOff>
    </xdr:from>
    <xdr:to>
      <xdr:col>102</xdr:col>
      <xdr:colOff>165100</xdr:colOff>
      <xdr:row>83</xdr:row>
      <xdr:rowOff>70938</xdr:rowOff>
    </xdr:to>
    <xdr:sp textlink="">
      <xdr:nvSpPr>
        <xdr:cNvPr id="714" name="楕円 713">
          <a:extLst>
            <a:ext uri="{FF2B5EF4-FFF2-40B4-BE49-F238E27FC236}">
              <a16:creationId xmlns:a16="http://schemas.microsoft.com/office/drawing/2014/main" id="{D6CA830A-597F-4D25-B3C1-C507E770DFB7}"/>
            </a:ext>
          </a:extLst>
        </xdr:cNvPr>
        <xdr:cNvSpPr/>
      </xdr:nvSpPr>
      <xdr:spPr>
        <a:xfrm>
          <a:off x="17554575" y="134313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16873</xdr:rowOff>
    </xdr:from>
    <xdr:to>
      <xdr:col>107</xdr:col>
      <xdr:colOff>50800</xdr:colOff>
      <xdr:row>83</xdr:row>
      <xdr:rowOff>20138</xdr:rowOff>
    </xdr:to>
    <xdr:cxnSp macro="">
      <xdr:nvCxnSpPr>
        <xdr:cNvPr id="715" name="直線コネクタ 714">
          <a:extLst>
            <a:ext uri="{FF2B5EF4-FFF2-40B4-BE49-F238E27FC236}">
              <a16:creationId xmlns:a16="http://schemas.microsoft.com/office/drawing/2014/main" id="{70989CDF-59FA-48C8-B5E9-63D9D02E454A}"/>
            </a:ext>
          </a:extLst>
        </xdr:cNvPr>
        <xdr:cNvCxnSpPr/>
      </xdr:nvCxnSpPr>
      <xdr:spPr>
        <a:xfrm flipV="1">
          <a:off x="17602200" y="13466173"/>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160382</xdr:rowOff>
    </xdr:from>
    <xdr:to>
      <xdr:col>98</xdr:col>
      <xdr:colOff>38100</xdr:colOff>
      <xdr:row>83</xdr:row>
      <xdr:rowOff>90532</xdr:rowOff>
    </xdr:to>
    <xdr:sp textlink="">
      <xdr:nvSpPr>
        <xdr:cNvPr id="716" name="楕円 715">
          <a:extLst>
            <a:ext uri="{FF2B5EF4-FFF2-40B4-BE49-F238E27FC236}">
              <a16:creationId xmlns:a16="http://schemas.microsoft.com/office/drawing/2014/main" id="{5472774E-A61D-4A13-9620-47AAFC084044}"/>
            </a:ext>
          </a:extLst>
        </xdr:cNvPr>
        <xdr:cNvSpPr/>
      </xdr:nvSpPr>
      <xdr:spPr>
        <a:xfrm>
          <a:off x="16754475" y="1345093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20138</xdr:rowOff>
    </xdr:from>
    <xdr:to>
      <xdr:col>102</xdr:col>
      <xdr:colOff>114300</xdr:colOff>
      <xdr:row>83</xdr:row>
      <xdr:rowOff>39732</xdr:rowOff>
    </xdr:to>
    <xdr:cxnSp macro="">
      <xdr:nvCxnSpPr>
        <xdr:cNvPr id="717" name="直線コネクタ 716">
          <a:extLst>
            <a:ext uri="{FF2B5EF4-FFF2-40B4-BE49-F238E27FC236}">
              <a16:creationId xmlns:a16="http://schemas.microsoft.com/office/drawing/2014/main" id="{8D13591D-4018-45B5-96C0-88D073C2D4BB}"/>
            </a:ext>
          </a:extLst>
        </xdr:cNvPr>
        <xdr:cNvCxnSpPr/>
      </xdr:nvCxnSpPr>
      <xdr:spPr>
        <a:xfrm flipV="1">
          <a:off x="16802100" y="13469438"/>
          <a:ext cx="8001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textlink="">
      <xdr:nvSpPr>
        <xdr:cNvPr id="718" name="n_1aveValue【消防施設】&#10;一人当たり面積">
          <a:extLst>
            <a:ext uri="{FF2B5EF4-FFF2-40B4-BE49-F238E27FC236}">
              <a16:creationId xmlns:a16="http://schemas.microsoft.com/office/drawing/2014/main" id="{5163C143-486D-4C36-B112-659DBA279463}"/>
            </a:ext>
          </a:extLst>
        </xdr:cNvPr>
        <xdr:cNvSpPr txBox="1"/>
      </xdr:nvSpPr>
      <xdr:spPr>
        <a:xfrm>
          <a:off x="18983402" y="136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1650</xdr:rowOff>
    </xdr:from>
    <xdr:ext cx="469744" cy="259045"/>
    <xdr:sp textlink="">
      <xdr:nvSpPr>
        <xdr:cNvPr id="719" name="n_2aveValue【消防施設】&#10;一人当たり面積">
          <a:extLst>
            <a:ext uri="{FF2B5EF4-FFF2-40B4-BE49-F238E27FC236}">
              <a16:creationId xmlns:a16="http://schemas.microsoft.com/office/drawing/2014/main" id="{FC03B62A-8BCE-47C3-8F69-2CE3E2D8B80C}"/>
            </a:ext>
          </a:extLst>
        </xdr:cNvPr>
        <xdr:cNvSpPr txBox="1"/>
      </xdr:nvSpPr>
      <xdr:spPr>
        <a:xfrm>
          <a:off x="18183302" y="1361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124114</xdr:rowOff>
    </xdr:from>
    <xdr:ext cx="469744" cy="259045"/>
    <xdr:sp textlink="">
      <xdr:nvSpPr>
        <xdr:cNvPr id="720" name="n_3aveValue【消防施設】&#10;一人当たり面積">
          <a:extLst>
            <a:ext uri="{FF2B5EF4-FFF2-40B4-BE49-F238E27FC236}">
              <a16:creationId xmlns:a16="http://schemas.microsoft.com/office/drawing/2014/main" id="{A07C45CE-CAA2-4183-8614-AD0B38108036}"/>
            </a:ext>
          </a:extLst>
        </xdr:cNvPr>
        <xdr:cNvSpPr txBox="1"/>
      </xdr:nvSpPr>
      <xdr:spPr>
        <a:xfrm>
          <a:off x="17383202" y="135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textlink="">
      <xdr:nvSpPr>
        <xdr:cNvPr id="721" name="n_4aveValue【消防施設】&#10;一人当たり面積">
          <a:extLst>
            <a:ext uri="{FF2B5EF4-FFF2-40B4-BE49-F238E27FC236}">
              <a16:creationId xmlns:a16="http://schemas.microsoft.com/office/drawing/2014/main" id="{B97BC361-AF6F-4BF3-B87B-766E75DEA40A}"/>
            </a:ext>
          </a:extLst>
        </xdr:cNvPr>
        <xdr:cNvSpPr txBox="1"/>
      </xdr:nvSpPr>
      <xdr:spPr>
        <a:xfrm>
          <a:off x="16592627"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67871</xdr:rowOff>
    </xdr:from>
    <xdr:ext cx="469744" cy="259045"/>
    <xdr:sp textlink="">
      <xdr:nvSpPr>
        <xdr:cNvPr id="722" name="n_1mainValue【消防施設】&#10;一人当たり面積">
          <a:extLst>
            <a:ext uri="{FF2B5EF4-FFF2-40B4-BE49-F238E27FC236}">
              <a16:creationId xmlns:a16="http://schemas.microsoft.com/office/drawing/2014/main" id="{E776F397-9482-4411-93CC-748DE9F2A55C}"/>
            </a:ext>
          </a:extLst>
        </xdr:cNvPr>
        <xdr:cNvSpPr txBox="1"/>
      </xdr:nvSpPr>
      <xdr:spPr>
        <a:xfrm>
          <a:off x="18983402" y="1319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84200</xdr:rowOff>
    </xdr:from>
    <xdr:ext cx="469744" cy="259045"/>
    <xdr:sp textlink="">
      <xdr:nvSpPr>
        <xdr:cNvPr id="723" name="n_2mainValue【消防施設】&#10;一人当たり面積">
          <a:extLst>
            <a:ext uri="{FF2B5EF4-FFF2-40B4-BE49-F238E27FC236}">
              <a16:creationId xmlns:a16="http://schemas.microsoft.com/office/drawing/2014/main" id="{E585363E-A862-472A-96FA-1CB9F8D32C41}"/>
            </a:ext>
          </a:extLst>
        </xdr:cNvPr>
        <xdr:cNvSpPr txBox="1"/>
      </xdr:nvSpPr>
      <xdr:spPr>
        <a:xfrm>
          <a:off x="18183302" y="1321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87465</xdr:rowOff>
    </xdr:from>
    <xdr:ext cx="469744" cy="259045"/>
    <xdr:sp textlink="">
      <xdr:nvSpPr>
        <xdr:cNvPr id="724" name="n_3mainValue【消防施設】&#10;一人当たり面積">
          <a:extLst>
            <a:ext uri="{FF2B5EF4-FFF2-40B4-BE49-F238E27FC236}">
              <a16:creationId xmlns:a16="http://schemas.microsoft.com/office/drawing/2014/main" id="{8D3E1B71-D1E7-42D0-B034-101EC9BC56C0}"/>
            </a:ext>
          </a:extLst>
        </xdr:cNvPr>
        <xdr:cNvSpPr txBox="1"/>
      </xdr:nvSpPr>
      <xdr:spPr>
        <a:xfrm>
          <a:off x="17383202" y="1320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107059</xdr:rowOff>
    </xdr:from>
    <xdr:ext cx="469744" cy="259045"/>
    <xdr:sp textlink="">
      <xdr:nvSpPr>
        <xdr:cNvPr id="725" name="n_4mainValue【消防施設】&#10;一人当たり面積">
          <a:extLst>
            <a:ext uri="{FF2B5EF4-FFF2-40B4-BE49-F238E27FC236}">
              <a16:creationId xmlns:a16="http://schemas.microsoft.com/office/drawing/2014/main" id="{665C5BBE-28E5-49B0-8027-641CD4F34F02}"/>
            </a:ext>
          </a:extLst>
        </xdr:cNvPr>
        <xdr:cNvSpPr txBox="1"/>
      </xdr:nvSpPr>
      <xdr:spPr>
        <a:xfrm>
          <a:off x="16592627" y="1322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26" name="正方形/長方形 725">
          <a:extLst>
            <a:ext uri="{FF2B5EF4-FFF2-40B4-BE49-F238E27FC236}">
              <a16:creationId xmlns:a16="http://schemas.microsoft.com/office/drawing/2014/main" id="{07054EE2-0B28-4A2D-97D1-84D332A2EE7A}"/>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27" name="正方形/長方形 726">
          <a:extLst>
            <a:ext uri="{FF2B5EF4-FFF2-40B4-BE49-F238E27FC236}">
              <a16:creationId xmlns:a16="http://schemas.microsoft.com/office/drawing/2014/main" id="{76C2537D-CE76-4754-96A4-9E2A853437C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28" name="正方形/長方形 727">
          <a:extLst>
            <a:ext uri="{FF2B5EF4-FFF2-40B4-BE49-F238E27FC236}">
              <a16:creationId xmlns:a16="http://schemas.microsoft.com/office/drawing/2014/main" id="{F8758CE3-4FAC-4101-AAEE-10826D7A424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29" name="正方形/長方形 728">
          <a:extLst>
            <a:ext uri="{FF2B5EF4-FFF2-40B4-BE49-F238E27FC236}">
              <a16:creationId xmlns:a16="http://schemas.microsoft.com/office/drawing/2014/main" id="{C3EFF39F-FB96-4E78-96A7-609F7F79FE9C}"/>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30" name="正方形/長方形 729">
          <a:extLst>
            <a:ext uri="{FF2B5EF4-FFF2-40B4-BE49-F238E27FC236}">
              <a16:creationId xmlns:a16="http://schemas.microsoft.com/office/drawing/2014/main" id="{E29A7D01-0B32-424A-B1C9-B24D6CDFC69A}"/>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31" name="正方形/長方形 730">
          <a:extLst>
            <a:ext uri="{FF2B5EF4-FFF2-40B4-BE49-F238E27FC236}">
              <a16:creationId xmlns:a16="http://schemas.microsoft.com/office/drawing/2014/main" id="{20BB9E33-C468-45D8-A733-6835E1AB7BF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32" name="正方形/長方形 731">
          <a:extLst>
            <a:ext uri="{FF2B5EF4-FFF2-40B4-BE49-F238E27FC236}">
              <a16:creationId xmlns:a16="http://schemas.microsoft.com/office/drawing/2014/main" id="{E4D2119F-7E8F-4638-AE4B-1EF089ACCAB1}"/>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33" name="正方形/長方形 732">
          <a:extLst>
            <a:ext uri="{FF2B5EF4-FFF2-40B4-BE49-F238E27FC236}">
              <a16:creationId xmlns:a16="http://schemas.microsoft.com/office/drawing/2014/main" id="{EDD79295-803D-4B8D-AFAB-9B5DCB9FA14D}"/>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34" name="テキスト ボックス 733">
          <a:extLst>
            <a:ext uri="{FF2B5EF4-FFF2-40B4-BE49-F238E27FC236}">
              <a16:creationId xmlns:a16="http://schemas.microsoft.com/office/drawing/2014/main" id="{155DF33B-DB47-4B68-A812-6903FF3F106E}"/>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26A19687-AE41-4183-BBAE-86ED8DF50BBE}"/>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36" name="テキスト ボックス 735">
          <a:extLst>
            <a:ext uri="{FF2B5EF4-FFF2-40B4-BE49-F238E27FC236}">
              <a16:creationId xmlns:a16="http://schemas.microsoft.com/office/drawing/2014/main" id="{6A69FD73-B1DE-4930-AB50-76A539BC9856}"/>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a:extLst>
            <a:ext uri="{FF2B5EF4-FFF2-40B4-BE49-F238E27FC236}">
              <a16:creationId xmlns:a16="http://schemas.microsoft.com/office/drawing/2014/main" id="{4A439230-5E9C-45B3-9275-C0968ADF85F5}"/>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738" name="テキスト ボックス 737">
          <a:extLst>
            <a:ext uri="{FF2B5EF4-FFF2-40B4-BE49-F238E27FC236}">
              <a16:creationId xmlns:a16="http://schemas.microsoft.com/office/drawing/2014/main" id="{82314982-61F4-468F-94A9-D6FF844B020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a:extLst>
            <a:ext uri="{FF2B5EF4-FFF2-40B4-BE49-F238E27FC236}">
              <a16:creationId xmlns:a16="http://schemas.microsoft.com/office/drawing/2014/main" id="{CA74FF8F-FE12-49F5-A0EE-9F0E7DFBF4C4}"/>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740" name="テキスト ボックス 739">
          <a:extLst>
            <a:ext uri="{FF2B5EF4-FFF2-40B4-BE49-F238E27FC236}">
              <a16:creationId xmlns:a16="http://schemas.microsoft.com/office/drawing/2014/main" id="{7B24A980-DE91-4897-A347-640FD416B213}"/>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a:extLst>
            <a:ext uri="{FF2B5EF4-FFF2-40B4-BE49-F238E27FC236}">
              <a16:creationId xmlns:a16="http://schemas.microsoft.com/office/drawing/2014/main" id="{8B4B145F-0FE3-4BB0-B573-E48ED2329472}"/>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742" name="テキスト ボックス 741">
          <a:extLst>
            <a:ext uri="{FF2B5EF4-FFF2-40B4-BE49-F238E27FC236}">
              <a16:creationId xmlns:a16="http://schemas.microsoft.com/office/drawing/2014/main" id="{C45B46B5-6992-41EC-B510-12EBF9C35F8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a:extLst>
            <a:ext uri="{FF2B5EF4-FFF2-40B4-BE49-F238E27FC236}">
              <a16:creationId xmlns:a16="http://schemas.microsoft.com/office/drawing/2014/main" id="{95EC4B1D-7946-4983-930F-598EA9C93A5D}"/>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744" name="テキスト ボックス 743">
          <a:extLst>
            <a:ext uri="{FF2B5EF4-FFF2-40B4-BE49-F238E27FC236}">
              <a16:creationId xmlns:a16="http://schemas.microsoft.com/office/drawing/2014/main" id="{0B2D026B-C057-4756-BB01-84ADC07EBD8D}"/>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a:extLst>
            <a:ext uri="{FF2B5EF4-FFF2-40B4-BE49-F238E27FC236}">
              <a16:creationId xmlns:a16="http://schemas.microsoft.com/office/drawing/2014/main" id="{BE86720F-2605-437F-A858-865A205F2BEE}"/>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746" name="テキスト ボックス 745">
          <a:extLst>
            <a:ext uri="{FF2B5EF4-FFF2-40B4-BE49-F238E27FC236}">
              <a16:creationId xmlns:a16="http://schemas.microsoft.com/office/drawing/2014/main" id="{85EC6645-6D67-4F66-8A5C-92CA47AD260D}"/>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a:extLst>
            <a:ext uri="{FF2B5EF4-FFF2-40B4-BE49-F238E27FC236}">
              <a16:creationId xmlns:a16="http://schemas.microsoft.com/office/drawing/2014/main" id="{453FB022-BF6A-49E0-A916-6470DF37F267}"/>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748" name="テキスト ボックス 747">
          <a:extLst>
            <a:ext uri="{FF2B5EF4-FFF2-40B4-BE49-F238E27FC236}">
              <a16:creationId xmlns:a16="http://schemas.microsoft.com/office/drawing/2014/main" id="{5DE373A6-F16F-42F9-846B-2415D84D84F1}"/>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FE9A7F0F-DA94-45DE-8995-D0DCD3F63BD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750" name="【庁舎】&#10;有形固定資産減価償却率グラフ枠">
          <a:extLst>
            <a:ext uri="{FF2B5EF4-FFF2-40B4-BE49-F238E27FC236}">
              <a16:creationId xmlns:a16="http://schemas.microsoft.com/office/drawing/2014/main" id="{B3D1EAC1-DC8E-482B-BDC3-1229412D116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751" name="直線コネクタ 750">
          <a:extLst>
            <a:ext uri="{FF2B5EF4-FFF2-40B4-BE49-F238E27FC236}">
              <a16:creationId xmlns:a16="http://schemas.microsoft.com/office/drawing/2014/main" id="{656CDE3B-8E22-48A9-B4CD-B69DC5BF83F8}"/>
            </a:ext>
          </a:extLst>
        </xdr:cNvPr>
        <xdr:cNvCxnSpPr/>
      </xdr:nvCxnSpPr>
      <xdr:spPr>
        <a:xfrm flipV="1">
          <a:off x="14696439" y="16429174"/>
          <a:ext cx="0" cy="142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textlink="">
      <xdr:nvSpPr>
        <xdr:cNvPr id="752" name="【庁舎】&#10;有形固定資産減価償却率最小値テキスト">
          <a:extLst>
            <a:ext uri="{FF2B5EF4-FFF2-40B4-BE49-F238E27FC236}">
              <a16:creationId xmlns:a16="http://schemas.microsoft.com/office/drawing/2014/main" id="{CA61690A-CED4-46AC-841B-86B34E76FBD5}"/>
            </a:ext>
          </a:extLst>
        </xdr:cNvPr>
        <xdr:cNvSpPr txBox="1"/>
      </xdr:nvSpPr>
      <xdr:spPr>
        <a:xfrm>
          <a:off x="14735175" y="1786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3" name="直線コネクタ 752">
          <a:extLst>
            <a:ext uri="{FF2B5EF4-FFF2-40B4-BE49-F238E27FC236}">
              <a16:creationId xmlns:a16="http://schemas.microsoft.com/office/drawing/2014/main" id="{249E1E69-6F80-4A83-AC80-4DA7E717E5FC}"/>
            </a:ext>
          </a:extLst>
        </xdr:cNvPr>
        <xdr:cNvCxnSpPr/>
      </xdr:nvCxnSpPr>
      <xdr:spPr>
        <a:xfrm>
          <a:off x="14611350" y="178581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textlink="">
      <xdr:nvSpPr>
        <xdr:cNvPr id="754" name="【庁舎】&#10;有形固定資産減価償却率最大値テキスト">
          <a:extLst>
            <a:ext uri="{FF2B5EF4-FFF2-40B4-BE49-F238E27FC236}">
              <a16:creationId xmlns:a16="http://schemas.microsoft.com/office/drawing/2014/main" id="{B83F8EA2-E394-4FF5-91F0-7C9D979C7E2F}"/>
            </a:ext>
          </a:extLst>
        </xdr:cNvPr>
        <xdr:cNvSpPr txBox="1"/>
      </xdr:nvSpPr>
      <xdr:spPr>
        <a:xfrm>
          <a:off x="14735175" y="16204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755" name="直線コネクタ 754">
          <a:extLst>
            <a:ext uri="{FF2B5EF4-FFF2-40B4-BE49-F238E27FC236}">
              <a16:creationId xmlns:a16="http://schemas.microsoft.com/office/drawing/2014/main" id="{2B85DA25-4AB6-4DDB-91E7-CF39DC7640EA}"/>
            </a:ext>
          </a:extLst>
        </xdr:cNvPr>
        <xdr:cNvCxnSpPr/>
      </xdr:nvCxnSpPr>
      <xdr:spPr>
        <a:xfrm>
          <a:off x="14611350" y="16429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textlink="">
      <xdr:nvSpPr>
        <xdr:cNvPr id="756" name="【庁舎】&#10;有形固定資産減価償却率平均値テキスト">
          <a:extLst>
            <a:ext uri="{FF2B5EF4-FFF2-40B4-BE49-F238E27FC236}">
              <a16:creationId xmlns:a16="http://schemas.microsoft.com/office/drawing/2014/main" id="{7B061EAD-526F-4F1E-94F1-EFC763543A56}"/>
            </a:ext>
          </a:extLst>
        </xdr:cNvPr>
        <xdr:cNvSpPr txBox="1"/>
      </xdr:nvSpPr>
      <xdr:spPr>
        <a:xfrm>
          <a:off x="14735175" y="17095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textlink="">
      <xdr:nvSpPr>
        <xdr:cNvPr id="757" name="フローチャート: 判断 756">
          <a:extLst>
            <a:ext uri="{FF2B5EF4-FFF2-40B4-BE49-F238E27FC236}">
              <a16:creationId xmlns:a16="http://schemas.microsoft.com/office/drawing/2014/main" id="{C8E7C22C-D926-4BFA-AE33-24EC90DB1FFE}"/>
            </a:ext>
          </a:extLst>
        </xdr:cNvPr>
        <xdr:cNvSpPr/>
      </xdr:nvSpPr>
      <xdr:spPr>
        <a:xfrm>
          <a:off x="14649450" y="1724061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textlink="">
      <xdr:nvSpPr>
        <xdr:cNvPr id="758" name="フローチャート: 判断 757">
          <a:extLst>
            <a:ext uri="{FF2B5EF4-FFF2-40B4-BE49-F238E27FC236}">
              <a16:creationId xmlns:a16="http://schemas.microsoft.com/office/drawing/2014/main" id="{F2499704-EB9F-4501-AFB7-3C1CABBA0A81}"/>
            </a:ext>
          </a:extLst>
        </xdr:cNvPr>
        <xdr:cNvSpPr/>
      </xdr:nvSpPr>
      <xdr:spPr>
        <a:xfrm>
          <a:off x="13887450" y="172143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textlink="">
      <xdr:nvSpPr>
        <xdr:cNvPr id="759" name="フローチャート: 判断 758">
          <a:extLst>
            <a:ext uri="{FF2B5EF4-FFF2-40B4-BE49-F238E27FC236}">
              <a16:creationId xmlns:a16="http://schemas.microsoft.com/office/drawing/2014/main" id="{FFDAC3FE-DEB2-4B90-99E9-8BC5796F798B}"/>
            </a:ext>
          </a:extLst>
        </xdr:cNvPr>
        <xdr:cNvSpPr/>
      </xdr:nvSpPr>
      <xdr:spPr>
        <a:xfrm>
          <a:off x="13096875" y="17189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textlink="">
      <xdr:nvSpPr>
        <xdr:cNvPr id="760" name="フローチャート: 判断 759">
          <a:extLst>
            <a:ext uri="{FF2B5EF4-FFF2-40B4-BE49-F238E27FC236}">
              <a16:creationId xmlns:a16="http://schemas.microsoft.com/office/drawing/2014/main" id="{B2109DE8-A40A-456B-A5F7-CCF6625DF026}"/>
            </a:ext>
          </a:extLst>
        </xdr:cNvPr>
        <xdr:cNvSpPr/>
      </xdr:nvSpPr>
      <xdr:spPr>
        <a:xfrm>
          <a:off x="12296775" y="171067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textlink="">
      <xdr:nvSpPr>
        <xdr:cNvPr id="761" name="フローチャート: 判断 760">
          <a:extLst>
            <a:ext uri="{FF2B5EF4-FFF2-40B4-BE49-F238E27FC236}">
              <a16:creationId xmlns:a16="http://schemas.microsoft.com/office/drawing/2014/main" id="{2F834279-1DAB-4D2B-8F30-8F6C6DB097D4}"/>
            </a:ext>
          </a:extLst>
        </xdr:cNvPr>
        <xdr:cNvSpPr/>
      </xdr:nvSpPr>
      <xdr:spPr>
        <a:xfrm>
          <a:off x="11487150" y="17155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62" name="テキスト ボックス 761">
          <a:extLst>
            <a:ext uri="{FF2B5EF4-FFF2-40B4-BE49-F238E27FC236}">
              <a16:creationId xmlns:a16="http://schemas.microsoft.com/office/drawing/2014/main" id="{D790D74D-ECF5-4F2E-9D9B-33CC4CAFD99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63" name="テキスト ボックス 762">
          <a:extLst>
            <a:ext uri="{FF2B5EF4-FFF2-40B4-BE49-F238E27FC236}">
              <a16:creationId xmlns:a16="http://schemas.microsoft.com/office/drawing/2014/main" id="{CA1B0DE6-BDA3-4338-B4B5-D35E3385076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64" name="テキスト ボックス 763">
          <a:extLst>
            <a:ext uri="{FF2B5EF4-FFF2-40B4-BE49-F238E27FC236}">
              <a16:creationId xmlns:a16="http://schemas.microsoft.com/office/drawing/2014/main" id="{82E29095-9379-41D7-9643-17848C69AEF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65" name="テキスト ボックス 764">
          <a:extLst>
            <a:ext uri="{FF2B5EF4-FFF2-40B4-BE49-F238E27FC236}">
              <a16:creationId xmlns:a16="http://schemas.microsoft.com/office/drawing/2014/main" id="{7B3ED7B4-34BD-4F98-B4A3-DB67F9F799B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66" name="テキスト ボックス 765">
          <a:extLst>
            <a:ext uri="{FF2B5EF4-FFF2-40B4-BE49-F238E27FC236}">
              <a16:creationId xmlns:a16="http://schemas.microsoft.com/office/drawing/2014/main" id="{A6F7DDF0-908F-4454-84E4-0A6C59E03C6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38463</xdr:rowOff>
    </xdr:from>
    <xdr:to>
      <xdr:col>85</xdr:col>
      <xdr:colOff>177800</xdr:colOff>
      <xdr:row>106</xdr:row>
      <xdr:rowOff>140063</xdr:rowOff>
    </xdr:to>
    <xdr:sp textlink="">
      <xdr:nvSpPr>
        <xdr:cNvPr id="767" name="楕円 766">
          <a:extLst>
            <a:ext uri="{FF2B5EF4-FFF2-40B4-BE49-F238E27FC236}">
              <a16:creationId xmlns:a16="http://schemas.microsoft.com/office/drawing/2014/main" id="{FBA621C4-4A7C-4A9A-B6F6-1516656184E7}"/>
            </a:ext>
          </a:extLst>
        </xdr:cNvPr>
        <xdr:cNvSpPr/>
      </xdr:nvSpPr>
      <xdr:spPr>
        <a:xfrm>
          <a:off x="14649450" y="173549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16890</xdr:rowOff>
    </xdr:from>
    <xdr:ext cx="405111" cy="259045"/>
    <xdr:sp textlink="">
      <xdr:nvSpPr>
        <xdr:cNvPr id="768" name="【庁舎】&#10;有形固定資産減価償却率該当値テキスト">
          <a:extLst>
            <a:ext uri="{FF2B5EF4-FFF2-40B4-BE49-F238E27FC236}">
              <a16:creationId xmlns:a16="http://schemas.microsoft.com/office/drawing/2014/main" id="{22453FBE-1F91-4D17-B6E4-F1A1EB6255C8}"/>
            </a:ext>
          </a:extLst>
        </xdr:cNvPr>
        <xdr:cNvSpPr txBox="1"/>
      </xdr:nvSpPr>
      <xdr:spPr>
        <a:xfrm>
          <a:off x="14735175" y="173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textlink="">
      <xdr:nvSpPr>
        <xdr:cNvPr id="769" name="楕円 768">
          <a:extLst>
            <a:ext uri="{FF2B5EF4-FFF2-40B4-BE49-F238E27FC236}">
              <a16:creationId xmlns:a16="http://schemas.microsoft.com/office/drawing/2014/main" id="{AA39CDB5-1247-4085-AF47-A004AA8871EA}"/>
            </a:ext>
          </a:extLst>
        </xdr:cNvPr>
        <xdr:cNvSpPr/>
      </xdr:nvSpPr>
      <xdr:spPr>
        <a:xfrm>
          <a:off x="13887450" y="173060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89263</xdr:rowOff>
    </xdr:to>
    <xdr:cxnSp macro="">
      <xdr:nvCxnSpPr>
        <xdr:cNvPr id="770" name="直線コネクタ 769">
          <a:extLst>
            <a:ext uri="{FF2B5EF4-FFF2-40B4-BE49-F238E27FC236}">
              <a16:creationId xmlns:a16="http://schemas.microsoft.com/office/drawing/2014/main" id="{25392CB3-8C61-4994-94F8-6417D58B03A1}"/>
            </a:ext>
          </a:extLst>
        </xdr:cNvPr>
        <xdr:cNvCxnSpPr/>
      </xdr:nvCxnSpPr>
      <xdr:spPr>
        <a:xfrm>
          <a:off x="13935075" y="17363168"/>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textlink="">
      <xdr:nvSpPr>
        <xdr:cNvPr id="771" name="楕円 770">
          <a:extLst>
            <a:ext uri="{FF2B5EF4-FFF2-40B4-BE49-F238E27FC236}">
              <a16:creationId xmlns:a16="http://schemas.microsoft.com/office/drawing/2014/main" id="{DACB63D7-9AC1-4808-8181-F5C4077DBAB8}"/>
            </a:ext>
          </a:extLst>
        </xdr:cNvPr>
        <xdr:cNvSpPr/>
      </xdr:nvSpPr>
      <xdr:spPr>
        <a:xfrm>
          <a:off x="13096875" y="172896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43543</xdr:rowOff>
    </xdr:to>
    <xdr:cxnSp macro="">
      <xdr:nvCxnSpPr>
        <xdr:cNvPr id="772" name="直線コネクタ 771">
          <a:extLst>
            <a:ext uri="{FF2B5EF4-FFF2-40B4-BE49-F238E27FC236}">
              <a16:creationId xmlns:a16="http://schemas.microsoft.com/office/drawing/2014/main" id="{CC44B328-939E-49D4-B12D-C6E8EF5CBCD3}"/>
            </a:ext>
          </a:extLst>
        </xdr:cNvPr>
        <xdr:cNvCxnSpPr/>
      </xdr:nvCxnSpPr>
      <xdr:spPr>
        <a:xfrm>
          <a:off x="13144500" y="17346839"/>
          <a:ext cx="7905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113574</xdr:rowOff>
    </xdr:from>
    <xdr:to>
      <xdr:col>72</xdr:col>
      <xdr:colOff>38100</xdr:colOff>
      <xdr:row>106</xdr:row>
      <xdr:rowOff>43724</xdr:rowOff>
    </xdr:to>
    <xdr:sp textlink="">
      <xdr:nvSpPr>
        <xdr:cNvPr id="773" name="楕円 772">
          <a:extLst>
            <a:ext uri="{FF2B5EF4-FFF2-40B4-BE49-F238E27FC236}">
              <a16:creationId xmlns:a16="http://schemas.microsoft.com/office/drawing/2014/main" id="{2C8E6737-9023-4462-8FCD-23526A9AC06E}"/>
            </a:ext>
          </a:extLst>
        </xdr:cNvPr>
        <xdr:cNvSpPr/>
      </xdr:nvSpPr>
      <xdr:spPr>
        <a:xfrm>
          <a:off x="12296775" y="172585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164374</xdr:rowOff>
    </xdr:from>
    <xdr:to>
      <xdr:col>76</xdr:col>
      <xdr:colOff>114300</xdr:colOff>
      <xdr:row>106</xdr:row>
      <xdr:rowOff>27214</xdr:rowOff>
    </xdr:to>
    <xdr:cxnSp macro="">
      <xdr:nvCxnSpPr>
        <xdr:cNvPr id="774" name="直線コネクタ 773">
          <a:extLst>
            <a:ext uri="{FF2B5EF4-FFF2-40B4-BE49-F238E27FC236}">
              <a16:creationId xmlns:a16="http://schemas.microsoft.com/office/drawing/2014/main" id="{CA2C6918-74E5-4066-9C12-7419E4CB7E3B}"/>
            </a:ext>
          </a:extLst>
        </xdr:cNvPr>
        <xdr:cNvCxnSpPr/>
      </xdr:nvCxnSpPr>
      <xdr:spPr>
        <a:xfrm>
          <a:off x="12344400" y="17306199"/>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79284</xdr:rowOff>
    </xdr:from>
    <xdr:to>
      <xdr:col>67</xdr:col>
      <xdr:colOff>101600</xdr:colOff>
      <xdr:row>106</xdr:row>
      <xdr:rowOff>9434</xdr:rowOff>
    </xdr:to>
    <xdr:sp textlink="">
      <xdr:nvSpPr>
        <xdr:cNvPr id="775" name="楕円 774">
          <a:extLst>
            <a:ext uri="{FF2B5EF4-FFF2-40B4-BE49-F238E27FC236}">
              <a16:creationId xmlns:a16="http://schemas.microsoft.com/office/drawing/2014/main" id="{A8F82D6C-C115-4665-85BE-0F14BEF6284E}"/>
            </a:ext>
          </a:extLst>
        </xdr:cNvPr>
        <xdr:cNvSpPr/>
      </xdr:nvSpPr>
      <xdr:spPr>
        <a:xfrm>
          <a:off x="11487150" y="172242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130084</xdr:rowOff>
    </xdr:from>
    <xdr:to>
      <xdr:col>71</xdr:col>
      <xdr:colOff>177800</xdr:colOff>
      <xdr:row>105</xdr:row>
      <xdr:rowOff>164374</xdr:rowOff>
    </xdr:to>
    <xdr:cxnSp macro="">
      <xdr:nvCxnSpPr>
        <xdr:cNvPr id="776" name="直線コネクタ 775">
          <a:extLst>
            <a:ext uri="{FF2B5EF4-FFF2-40B4-BE49-F238E27FC236}">
              <a16:creationId xmlns:a16="http://schemas.microsoft.com/office/drawing/2014/main" id="{2C6F9CB0-F40C-4DBC-AA9B-9DDA406A9FDE}"/>
            </a:ext>
          </a:extLst>
        </xdr:cNvPr>
        <xdr:cNvCxnSpPr/>
      </xdr:nvCxnSpPr>
      <xdr:spPr>
        <a:xfrm>
          <a:off x="11534775" y="17271909"/>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textlink="">
      <xdr:nvSpPr>
        <xdr:cNvPr id="777" name="n_1aveValue【庁舎】&#10;有形固定資産減価償却率">
          <a:extLst>
            <a:ext uri="{FF2B5EF4-FFF2-40B4-BE49-F238E27FC236}">
              <a16:creationId xmlns:a16="http://schemas.microsoft.com/office/drawing/2014/main" id="{3C2F46BB-A7B3-40A8-BBD6-1AEE9DF4D4BA}"/>
            </a:ext>
          </a:extLst>
        </xdr:cNvPr>
        <xdr:cNvSpPr txBox="1"/>
      </xdr:nvSpPr>
      <xdr:spPr>
        <a:xfrm>
          <a:off x="13745219" y="169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textlink="">
      <xdr:nvSpPr>
        <xdr:cNvPr id="778" name="n_2aveValue【庁舎】&#10;有形固定資産減価償却率">
          <a:extLst>
            <a:ext uri="{FF2B5EF4-FFF2-40B4-BE49-F238E27FC236}">
              <a16:creationId xmlns:a16="http://schemas.microsoft.com/office/drawing/2014/main" id="{73B4AD82-D3EA-4D77-9886-142BD9B17FBE}"/>
            </a:ext>
          </a:extLst>
        </xdr:cNvPr>
        <xdr:cNvSpPr txBox="1"/>
      </xdr:nvSpPr>
      <xdr:spPr>
        <a:xfrm>
          <a:off x="12964169" y="16965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textlink="">
      <xdr:nvSpPr>
        <xdr:cNvPr id="779" name="n_3aveValue【庁舎】&#10;有形固定資産減価償却率">
          <a:extLst>
            <a:ext uri="{FF2B5EF4-FFF2-40B4-BE49-F238E27FC236}">
              <a16:creationId xmlns:a16="http://schemas.microsoft.com/office/drawing/2014/main" id="{3EA00B5A-94B7-440C-B822-F665F7F36383}"/>
            </a:ext>
          </a:extLst>
        </xdr:cNvPr>
        <xdr:cNvSpPr txBox="1"/>
      </xdr:nvSpPr>
      <xdr:spPr>
        <a:xfrm>
          <a:off x="12164069" y="168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textlink="">
      <xdr:nvSpPr>
        <xdr:cNvPr id="780" name="n_4aveValue【庁舎】&#10;有形固定資産減価償却率">
          <a:extLst>
            <a:ext uri="{FF2B5EF4-FFF2-40B4-BE49-F238E27FC236}">
              <a16:creationId xmlns:a16="http://schemas.microsoft.com/office/drawing/2014/main" id="{5510054C-9B30-4698-B423-E583F44966AB}"/>
            </a:ext>
          </a:extLst>
        </xdr:cNvPr>
        <xdr:cNvSpPr txBox="1"/>
      </xdr:nvSpPr>
      <xdr:spPr>
        <a:xfrm>
          <a:off x="113544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textlink="">
      <xdr:nvSpPr>
        <xdr:cNvPr id="781" name="n_1mainValue【庁舎】&#10;有形固定資産減価償却率">
          <a:extLst>
            <a:ext uri="{FF2B5EF4-FFF2-40B4-BE49-F238E27FC236}">
              <a16:creationId xmlns:a16="http://schemas.microsoft.com/office/drawing/2014/main" id="{1B6F798A-039F-417F-9353-A7C64DD17A44}"/>
            </a:ext>
          </a:extLst>
        </xdr:cNvPr>
        <xdr:cNvSpPr txBox="1"/>
      </xdr:nvSpPr>
      <xdr:spPr>
        <a:xfrm>
          <a:off x="13745219" y="17405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textlink="">
      <xdr:nvSpPr>
        <xdr:cNvPr id="782" name="n_2mainValue【庁舎】&#10;有形固定資産減価償却率">
          <a:extLst>
            <a:ext uri="{FF2B5EF4-FFF2-40B4-BE49-F238E27FC236}">
              <a16:creationId xmlns:a16="http://schemas.microsoft.com/office/drawing/2014/main" id="{C05969EB-8FFB-45F2-9644-725DA64B39FF}"/>
            </a:ext>
          </a:extLst>
        </xdr:cNvPr>
        <xdr:cNvSpPr txBox="1"/>
      </xdr:nvSpPr>
      <xdr:spPr>
        <a:xfrm>
          <a:off x="12964169" y="1738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34851</xdr:rowOff>
    </xdr:from>
    <xdr:ext cx="405111" cy="259045"/>
    <xdr:sp textlink="">
      <xdr:nvSpPr>
        <xdr:cNvPr id="783" name="n_3mainValue【庁舎】&#10;有形固定資産減価償却率">
          <a:extLst>
            <a:ext uri="{FF2B5EF4-FFF2-40B4-BE49-F238E27FC236}">
              <a16:creationId xmlns:a16="http://schemas.microsoft.com/office/drawing/2014/main" id="{1007EBF8-C69D-46BA-ADF1-B70B2AC19465}"/>
            </a:ext>
          </a:extLst>
        </xdr:cNvPr>
        <xdr:cNvSpPr txBox="1"/>
      </xdr:nvSpPr>
      <xdr:spPr>
        <a:xfrm>
          <a:off x="12164069" y="173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561</xdr:rowOff>
    </xdr:from>
    <xdr:ext cx="405111" cy="259045"/>
    <xdr:sp textlink="">
      <xdr:nvSpPr>
        <xdr:cNvPr id="784" name="n_4mainValue【庁舎】&#10;有形固定資産減価償却率">
          <a:extLst>
            <a:ext uri="{FF2B5EF4-FFF2-40B4-BE49-F238E27FC236}">
              <a16:creationId xmlns:a16="http://schemas.microsoft.com/office/drawing/2014/main" id="{59858B16-DE7B-4B49-8C3D-DB236DD9B3F0}"/>
            </a:ext>
          </a:extLst>
        </xdr:cNvPr>
        <xdr:cNvSpPr txBox="1"/>
      </xdr:nvSpPr>
      <xdr:spPr>
        <a:xfrm>
          <a:off x="11354444" y="17317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85" name="正方形/長方形 784">
          <a:extLst>
            <a:ext uri="{FF2B5EF4-FFF2-40B4-BE49-F238E27FC236}">
              <a16:creationId xmlns:a16="http://schemas.microsoft.com/office/drawing/2014/main" id="{98F3BD9C-5A96-4D41-B75F-1EAC1C9D51D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86" name="正方形/長方形 785">
          <a:extLst>
            <a:ext uri="{FF2B5EF4-FFF2-40B4-BE49-F238E27FC236}">
              <a16:creationId xmlns:a16="http://schemas.microsoft.com/office/drawing/2014/main" id="{D998B1D3-3EC2-4D21-A3F2-B8C27263426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87" name="正方形/長方形 786">
          <a:extLst>
            <a:ext uri="{FF2B5EF4-FFF2-40B4-BE49-F238E27FC236}">
              <a16:creationId xmlns:a16="http://schemas.microsoft.com/office/drawing/2014/main" id="{0B98BA29-1639-4DE4-A768-B0C15C7A22C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88" name="正方形/長方形 787">
          <a:extLst>
            <a:ext uri="{FF2B5EF4-FFF2-40B4-BE49-F238E27FC236}">
              <a16:creationId xmlns:a16="http://schemas.microsoft.com/office/drawing/2014/main" id="{D0D20EB8-C683-4E30-884F-849998B8D5F3}"/>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89" name="正方形/長方形 788">
          <a:extLst>
            <a:ext uri="{FF2B5EF4-FFF2-40B4-BE49-F238E27FC236}">
              <a16:creationId xmlns:a16="http://schemas.microsoft.com/office/drawing/2014/main" id="{10B071D7-5B94-4979-BEC8-CC0B695BF059}"/>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90" name="正方形/長方形 789">
          <a:extLst>
            <a:ext uri="{FF2B5EF4-FFF2-40B4-BE49-F238E27FC236}">
              <a16:creationId xmlns:a16="http://schemas.microsoft.com/office/drawing/2014/main" id="{AB7385CD-75F6-4F3E-9FA8-4970133696C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91" name="正方形/長方形 790">
          <a:extLst>
            <a:ext uri="{FF2B5EF4-FFF2-40B4-BE49-F238E27FC236}">
              <a16:creationId xmlns:a16="http://schemas.microsoft.com/office/drawing/2014/main" id="{C37756E4-D7B2-4754-AA67-7710F2F23DD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92" name="正方形/長方形 791">
          <a:extLst>
            <a:ext uri="{FF2B5EF4-FFF2-40B4-BE49-F238E27FC236}">
              <a16:creationId xmlns:a16="http://schemas.microsoft.com/office/drawing/2014/main" id="{C9B083F2-33F6-467F-BDD9-FC1C2BFECE3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93" name="テキスト ボックス 792">
          <a:extLst>
            <a:ext uri="{FF2B5EF4-FFF2-40B4-BE49-F238E27FC236}">
              <a16:creationId xmlns:a16="http://schemas.microsoft.com/office/drawing/2014/main" id="{F4DFCB8E-1047-40C2-9D2E-84B39AF76EE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a:extLst>
            <a:ext uri="{FF2B5EF4-FFF2-40B4-BE49-F238E27FC236}">
              <a16:creationId xmlns:a16="http://schemas.microsoft.com/office/drawing/2014/main" id="{64F6DB62-2FB0-491E-8284-D8556DDEAFA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5" name="直線コネクタ 794">
          <a:extLst>
            <a:ext uri="{FF2B5EF4-FFF2-40B4-BE49-F238E27FC236}">
              <a16:creationId xmlns:a16="http://schemas.microsoft.com/office/drawing/2014/main" id="{6C8F39AA-E47D-4363-864A-3064A04AA3A5}"/>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796" name="テキスト ボックス 795">
          <a:extLst>
            <a:ext uri="{FF2B5EF4-FFF2-40B4-BE49-F238E27FC236}">
              <a16:creationId xmlns:a16="http://schemas.microsoft.com/office/drawing/2014/main" id="{A5600238-3680-4995-A596-FF6360D60FFB}"/>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7" name="直線コネクタ 796">
          <a:extLst>
            <a:ext uri="{FF2B5EF4-FFF2-40B4-BE49-F238E27FC236}">
              <a16:creationId xmlns:a16="http://schemas.microsoft.com/office/drawing/2014/main" id="{29E15308-1759-4784-A3F8-322F97E0766D}"/>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798" name="テキスト ボックス 797">
          <a:extLst>
            <a:ext uri="{FF2B5EF4-FFF2-40B4-BE49-F238E27FC236}">
              <a16:creationId xmlns:a16="http://schemas.microsoft.com/office/drawing/2014/main" id="{F441147E-E847-43F6-9392-F4A00A077571}"/>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9" name="直線コネクタ 798">
          <a:extLst>
            <a:ext uri="{FF2B5EF4-FFF2-40B4-BE49-F238E27FC236}">
              <a16:creationId xmlns:a16="http://schemas.microsoft.com/office/drawing/2014/main" id="{C889791D-C9D0-4111-BEA2-EC62E16252D0}"/>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800" name="テキスト ボックス 799">
          <a:extLst>
            <a:ext uri="{FF2B5EF4-FFF2-40B4-BE49-F238E27FC236}">
              <a16:creationId xmlns:a16="http://schemas.microsoft.com/office/drawing/2014/main" id="{65971539-4315-48C6-9B0D-D0F3DF73FCE1}"/>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1" name="直線コネクタ 800">
          <a:extLst>
            <a:ext uri="{FF2B5EF4-FFF2-40B4-BE49-F238E27FC236}">
              <a16:creationId xmlns:a16="http://schemas.microsoft.com/office/drawing/2014/main" id="{EA0DE8CC-E374-4840-8CE8-C93E88F5BDBB}"/>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802" name="テキスト ボックス 801">
          <a:extLst>
            <a:ext uri="{FF2B5EF4-FFF2-40B4-BE49-F238E27FC236}">
              <a16:creationId xmlns:a16="http://schemas.microsoft.com/office/drawing/2014/main" id="{5FFF0E86-F7F1-4728-84D4-18D3D03DCD78}"/>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3" name="直線コネクタ 802">
          <a:extLst>
            <a:ext uri="{FF2B5EF4-FFF2-40B4-BE49-F238E27FC236}">
              <a16:creationId xmlns:a16="http://schemas.microsoft.com/office/drawing/2014/main" id="{0571BD42-FF73-4E2D-ABE5-92E1F398966D}"/>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804" name="テキスト ボックス 803">
          <a:extLst>
            <a:ext uri="{FF2B5EF4-FFF2-40B4-BE49-F238E27FC236}">
              <a16:creationId xmlns:a16="http://schemas.microsoft.com/office/drawing/2014/main" id="{9ED86729-BC87-463E-B7DC-B61501BB1D18}"/>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5" name="直線コネクタ 804">
          <a:extLst>
            <a:ext uri="{FF2B5EF4-FFF2-40B4-BE49-F238E27FC236}">
              <a16:creationId xmlns:a16="http://schemas.microsoft.com/office/drawing/2014/main" id="{88DDA45F-3E19-4B50-BCBD-09B1717F1D34}"/>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806" name="テキスト ボックス 805">
          <a:extLst>
            <a:ext uri="{FF2B5EF4-FFF2-40B4-BE49-F238E27FC236}">
              <a16:creationId xmlns:a16="http://schemas.microsoft.com/office/drawing/2014/main" id="{1C5BF75F-73F2-4AC3-BCE8-BB8758FAE49D}"/>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EF2881FE-8998-44EF-9A22-2FD7B19648B9}"/>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08" name="テキスト ボックス 807">
          <a:extLst>
            <a:ext uri="{FF2B5EF4-FFF2-40B4-BE49-F238E27FC236}">
              <a16:creationId xmlns:a16="http://schemas.microsoft.com/office/drawing/2014/main" id="{F49A5FC7-7090-4CCD-ABD6-5F2C1E8C406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09" name="【庁舎】&#10;一人当たり面積グラフ枠">
          <a:extLst>
            <a:ext uri="{FF2B5EF4-FFF2-40B4-BE49-F238E27FC236}">
              <a16:creationId xmlns:a16="http://schemas.microsoft.com/office/drawing/2014/main" id="{7BB5CB8A-24FA-4B25-82D1-892C0EBEC67A}"/>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810" name="直線コネクタ 809">
          <a:extLst>
            <a:ext uri="{FF2B5EF4-FFF2-40B4-BE49-F238E27FC236}">
              <a16:creationId xmlns:a16="http://schemas.microsoft.com/office/drawing/2014/main" id="{913EE11E-F0D5-42DA-B39A-B2051AC479AE}"/>
            </a:ext>
          </a:extLst>
        </xdr:cNvPr>
        <xdr:cNvCxnSpPr/>
      </xdr:nvCxnSpPr>
      <xdr:spPr>
        <a:xfrm flipV="1">
          <a:off x="19954239" y="16448949"/>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textlink="">
      <xdr:nvSpPr>
        <xdr:cNvPr id="811" name="【庁舎】&#10;一人当たり面積最小値テキスト">
          <a:extLst>
            <a:ext uri="{FF2B5EF4-FFF2-40B4-BE49-F238E27FC236}">
              <a16:creationId xmlns:a16="http://schemas.microsoft.com/office/drawing/2014/main" id="{3C0BB990-ACF3-439F-9938-ECC1AAE9182E}"/>
            </a:ext>
          </a:extLst>
        </xdr:cNvPr>
        <xdr:cNvSpPr txBox="1"/>
      </xdr:nvSpPr>
      <xdr:spPr>
        <a:xfrm>
          <a:off x="19992975" y="1771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812" name="直線コネクタ 811">
          <a:extLst>
            <a:ext uri="{FF2B5EF4-FFF2-40B4-BE49-F238E27FC236}">
              <a16:creationId xmlns:a16="http://schemas.microsoft.com/office/drawing/2014/main" id="{80092B45-5832-4E6D-B6DE-1F1AE8C5394C}"/>
            </a:ext>
          </a:extLst>
        </xdr:cNvPr>
        <xdr:cNvCxnSpPr/>
      </xdr:nvCxnSpPr>
      <xdr:spPr>
        <a:xfrm>
          <a:off x="19878675" y="177078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textlink="">
      <xdr:nvSpPr>
        <xdr:cNvPr id="813" name="【庁舎】&#10;一人当たり面積最大値テキスト">
          <a:extLst>
            <a:ext uri="{FF2B5EF4-FFF2-40B4-BE49-F238E27FC236}">
              <a16:creationId xmlns:a16="http://schemas.microsoft.com/office/drawing/2014/main" id="{1954A366-0D4D-4283-8336-776AD2B3D0E2}"/>
            </a:ext>
          </a:extLst>
        </xdr:cNvPr>
        <xdr:cNvSpPr txBox="1"/>
      </xdr:nvSpPr>
      <xdr:spPr>
        <a:xfrm>
          <a:off x="19992975" y="162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814" name="直線コネクタ 813">
          <a:extLst>
            <a:ext uri="{FF2B5EF4-FFF2-40B4-BE49-F238E27FC236}">
              <a16:creationId xmlns:a16="http://schemas.microsoft.com/office/drawing/2014/main" id="{D2594E37-097B-4352-90C5-5D439ED3F3D3}"/>
            </a:ext>
          </a:extLst>
        </xdr:cNvPr>
        <xdr:cNvCxnSpPr/>
      </xdr:nvCxnSpPr>
      <xdr:spPr>
        <a:xfrm>
          <a:off x="19878675" y="164489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textlink="">
      <xdr:nvSpPr>
        <xdr:cNvPr id="815" name="【庁舎】&#10;一人当たり面積平均値テキスト">
          <a:extLst>
            <a:ext uri="{FF2B5EF4-FFF2-40B4-BE49-F238E27FC236}">
              <a16:creationId xmlns:a16="http://schemas.microsoft.com/office/drawing/2014/main" id="{2CE2B8C1-6AE4-479D-BFC9-1B7462AFE184}"/>
            </a:ext>
          </a:extLst>
        </xdr:cNvPr>
        <xdr:cNvSpPr txBox="1"/>
      </xdr:nvSpPr>
      <xdr:spPr>
        <a:xfrm>
          <a:off x="19992975" y="17108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textlink="">
      <xdr:nvSpPr>
        <xdr:cNvPr id="816" name="フローチャート: 判断 815">
          <a:extLst>
            <a:ext uri="{FF2B5EF4-FFF2-40B4-BE49-F238E27FC236}">
              <a16:creationId xmlns:a16="http://schemas.microsoft.com/office/drawing/2014/main" id="{91D21792-8B3C-4D77-AA53-ACBC3D70D519}"/>
            </a:ext>
          </a:extLst>
        </xdr:cNvPr>
        <xdr:cNvSpPr/>
      </xdr:nvSpPr>
      <xdr:spPr>
        <a:xfrm>
          <a:off x="19897725" y="171327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textlink="">
      <xdr:nvSpPr>
        <xdr:cNvPr id="817" name="フローチャート: 判断 816">
          <a:extLst>
            <a:ext uri="{FF2B5EF4-FFF2-40B4-BE49-F238E27FC236}">
              <a16:creationId xmlns:a16="http://schemas.microsoft.com/office/drawing/2014/main" id="{195344F4-90F7-41B5-8955-86B316926DD9}"/>
            </a:ext>
          </a:extLst>
        </xdr:cNvPr>
        <xdr:cNvSpPr/>
      </xdr:nvSpPr>
      <xdr:spPr>
        <a:xfrm>
          <a:off x="19154775" y="170953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textlink="">
      <xdr:nvSpPr>
        <xdr:cNvPr id="818" name="フローチャート: 判断 817">
          <a:extLst>
            <a:ext uri="{FF2B5EF4-FFF2-40B4-BE49-F238E27FC236}">
              <a16:creationId xmlns:a16="http://schemas.microsoft.com/office/drawing/2014/main" id="{799B2A53-BA78-4D41-ACFC-DB845509271F}"/>
            </a:ext>
          </a:extLst>
        </xdr:cNvPr>
        <xdr:cNvSpPr/>
      </xdr:nvSpPr>
      <xdr:spPr>
        <a:xfrm>
          <a:off x="18345150" y="171050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textlink="">
      <xdr:nvSpPr>
        <xdr:cNvPr id="819" name="フローチャート: 判断 818">
          <a:extLst>
            <a:ext uri="{FF2B5EF4-FFF2-40B4-BE49-F238E27FC236}">
              <a16:creationId xmlns:a16="http://schemas.microsoft.com/office/drawing/2014/main" id="{6C7234B4-C9E7-4D4B-ABAB-D8F5C4288F1C}"/>
            </a:ext>
          </a:extLst>
        </xdr:cNvPr>
        <xdr:cNvSpPr/>
      </xdr:nvSpPr>
      <xdr:spPr>
        <a:xfrm>
          <a:off x="17554575" y="171147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textlink="">
      <xdr:nvSpPr>
        <xdr:cNvPr id="820" name="フローチャート: 判断 819">
          <a:extLst>
            <a:ext uri="{FF2B5EF4-FFF2-40B4-BE49-F238E27FC236}">
              <a16:creationId xmlns:a16="http://schemas.microsoft.com/office/drawing/2014/main" id="{6930D0AF-ECFE-4B6F-B647-026DD2A49D0F}"/>
            </a:ext>
          </a:extLst>
        </xdr:cNvPr>
        <xdr:cNvSpPr/>
      </xdr:nvSpPr>
      <xdr:spPr>
        <a:xfrm>
          <a:off x="16754475" y="170495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21" name="テキスト ボックス 820">
          <a:extLst>
            <a:ext uri="{FF2B5EF4-FFF2-40B4-BE49-F238E27FC236}">
              <a16:creationId xmlns:a16="http://schemas.microsoft.com/office/drawing/2014/main" id="{81A27E47-6E8C-43CB-83B7-D13374FEEDB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22" name="テキスト ボックス 821">
          <a:extLst>
            <a:ext uri="{FF2B5EF4-FFF2-40B4-BE49-F238E27FC236}">
              <a16:creationId xmlns:a16="http://schemas.microsoft.com/office/drawing/2014/main" id="{EFABB544-5F45-4597-8B57-C0F42C503EF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23" name="テキスト ボックス 822">
          <a:extLst>
            <a:ext uri="{FF2B5EF4-FFF2-40B4-BE49-F238E27FC236}">
              <a16:creationId xmlns:a16="http://schemas.microsoft.com/office/drawing/2014/main" id="{00AF323F-1790-43A7-A403-89F16F702E7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24" name="テキスト ボックス 823">
          <a:extLst>
            <a:ext uri="{FF2B5EF4-FFF2-40B4-BE49-F238E27FC236}">
              <a16:creationId xmlns:a16="http://schemas.microsoft.com/office/drawing/2014/main" id="{D45F19BA-DF05-4C09-A2FD-08376862A13E}"/>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25" name="テキスト ボックス 824">
          <a:extLst>
            <a:ext uri="{FF2B5EF4-FFF2-40B4-BE49-F238E27FC236}">
              <a16:creationId xmlns:a16="http://schemas.microsoft.com/office/drawing/2014/main" id="{9F0A09FF-4A33-4971-B5A4-BA0C446F873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20501</xdr:rowOff>
    </xdr:from>
    <xdr:to>
      <xdr:col>116</xdr:col>
      <xdr:colOff>114300</xdr:colOff>
      <xdr:row>102</xdr:row>
      <xdr:rowOff>122101</xdr:rowOff>
    </xdr:to>
    <xdr:sp textlink="">
      <xdr:nvSpPr>
        <xdr:cNvPr id="826" name="楕円 825">
          <a:extLst>
            <a:ext uri="{FF2B5EF4-FFF2-40B4-BE49-F238E27FC236}">
              <a16:creationId xmlns:a16="http://schemas.microsoft.com/office/drawing/2014/main" id="{9129F0DB-F857-4A34-AA68-4885A205A9D0}"/>
            </a:ext>
          </a:extLst>
        </xdr:cNvPr>
        <xdr:cNvSpPr/>
      </xdr:nvSpPr>
      <xdr:spPr>
        <a:xfrm>
          <a:off x="19897725" y="166511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43378</xdr:rowOff>
    </xdr:from>
    <xdr:ext cx="469744" cy="259045"/>
    <xdr:sp textlink="">
      <xdr:nvSpPr>
        <xdr:cNvPr id="827" name="【庁舎】&#10;一人当たり面積該当値テキスト">
          <a:extLst>
            <a:ext uri="{FF2B5EF4-FFF2-40B4-BE49-F238E27FC236}">
              <a16:creationId xmlns:a16="http://schemas.microsoft.com/office/drawing/2014/main" id="{211D28CE-9B90-45A4-B9B1-35355C45093E}"/>
            </a:ext>
          </a:extLst>
        </xdr:cNvPr>
        <xdr:cNvSpPr txBox="1"/>
      </xdr:nvSpPr>
      <xdr:spPr>
        <a:xfrm>
          <a:off x="19992975" y="1650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167458</xdr:rowOff>
    </xdr:from>
    <xdr:to>
      <xdr:col>112</xdr:col>
      <xdr:colOff>38100</xdr:colOff>
      <xdr:row>103</xdr:row>
      <xdr:rowOff>97608</xdr:rowOff>
    </xdr:to>
    <xdr:sp textlink="">
      <xdr:nvSpPr>
        <xdr:cNvPr id="828" name="楕円 827">
          <a:extLst>
            <a:ext uri="{FF2B5EF4-FFF2-40B4-BE49-F238E27FC236}">
              <a16:creationId xmlns:a16="http://schemas.microsoft.com/office/drawing/2014/main" id="{40FFBA1E-0861-46A7-AE13-533751BBFD54}"/>
            </a:ext>
          </a:extLst>
        </xdr:cNvPr>
        <xdr:cNvSpPr/>
      </xdr:nvSpPr>
      <xdr:spPr>
        <a:xfrm>
          <a:off x="19154775" y="1679493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71301</xdr:rowOff>
    </xdr:from>
    <xdr:to>
      <xdr:col>116</xdr:col>
      <xdr:colOff>63500</xdr:colOff>
      <xdr:row>103</xdr:row>
      <xdr:rowOff>46808</xdr:rowOff>
    </xdr:to>
    <xdr:cxnSp macro="">
      <xdr:nvCxnSpPr>
        <xdr:cNvPr id="829" name="直線コネクタ 828">
          <a:extLst>
            <a:ext uri="{FF2B5EF4-FFF2-40B4-BE49-F238E27FC236}">
              <a16:creationId xmlns:a16="http://schemas.microsoft.com/office/drawing/2014/main" id="{252E495B-B49F-463F-96CE-87E24BF2D73D}"/>
            </a:ext>
          </a:extLst>
        </xdr:cNvPr>
        <xdr:cNvCxnSpPr/>
      </xdr:nvCxnSpPr>
      <xdr:spPr>
        <a:xfrm flipV="1">
          <a:off x="19202400" y="16698776"/>
          <a:ext cx="752475" cy="15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74386</xdr:rowOff>
    </xdr:from>
    <xdr:to>
      <xdr:col>107</xdr:col>
      <xdr:colOff>101600</xdr:colOff>
      <xdr:row>103</xdr:row>
      <xdr:rowOff>4536</xdr:rowOff>
    </xdr:to>
    <xdr:sp textlink="">
      <xdr:nvSpPr>
        <xdr:cNvPr id="830" name="楕円 829">
          <a:extLst>
            <a:ext uri="{FF2B5EF4-FFF2-40B4-BE49-F238E27FC236}">
              <a16:creationId xmlns:a16="http://schemas.microsoft.com/office/drawing/2014/main" id="{A5E1A6D6-3743-41FE-8596-75722F445161}"/>
            </a:ext>
          </a:extLst>
        </xdr:cNvPr>
        <xdr:cNvSpPr/>
      </xdr:nvSpPr>
      <xdr:spPr>
        <a:xfrm>
          <a:off x="18345150" y="167050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125186</xdr:rowOff>
    </xdr:from>
    <xdr:to>
      <xdr:col>111</xdr:col>
      <xdr:colOff>177800</xdr:colOff>
      <xdr:row>103</xdr:row>
      <xdr:rowOff>46808</xdr:rowOff>
    </xdr:to>
    <xdr:cxnSp macro="">
      <xdr:nvCxnSpPr>
        <xdr:cNvPr id="831" name="直線コネクタ 830">
          <a:extLst>
            <a:ext uri="{FF2B5EF4-FFF2-40B4-BE49-F238E27FC236}">
              <a16:creationId xmlns:a16="http://schemas.microsoft.com/office/drawing/2014/main" id="{51D32B8F-F531-4AF1-BE2E-A125AC2F9B74}"/>
            </a:ext>
          </a:extLst>
        </xdr:cNvPr>
        <xdr:cNvCxnSpPr/>
      </xdr:nvCxnSpPr>
      <xdr:spPr>
        <a:xfrm>
          <a:off x="18392775" y="16752661"/>
          <a:ext cx="809625" cy="9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90714</xdr:rowOff>
    </xdr:from>
    <xdr:to>
      <xdr:col>102</xdr:col>
      <xdr:colOff>165100</xdr:colOff>
      <xdr:row>103</xdr:row>
      <xdr:rowOff>20864</xdr:rowOff>
    </xdr:to>
    <xdr:sp textlink="">
      <xdr:nvSpPr>
        <xdr:cNvPr id="832" name="楕円 831">
          <a:extLst>
            <a:ext uri="{FF2B5EF4-FFF2-40B4-BE49-F238E27FC236}">
              <a16:creationId xmlns:a16="http://schemas.microsoft.com/office/drawing/2014/main" id="{7F5DEE87-B930-4305-8683-68DA3E0D10FE}"/>
            </a:ext>
          </a:extLst>
        </xdr:cNvPr>
        <xdr:cNvSpPr/>
      </xdr:nvSpPr>
      <xdr:spPr>
        <a:xfrm>
          <a:off x="17554575" y="167181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125186</xdr:rowOff>
    </xdr:from>
    <xdr:to>
      <xdr:col>107</xdr:col>
      <xdr:colOff>50800</xdr:colOff>
      <xdr:row>102</xdr:row>
      <xdr:rowOff>141514</xdr:rowOff>
    </xdr:to>
    <xdr:cxnSp macro="">
      <xdr:nvCxnSpPr>
        <xdr:cNvPr id="833" name="直線コネクタ 832">
          <a:extLst>
            <a:ext uri="{FF2B5EF4-FFF2-40B4-BE49-F238E27FC236}">
              <a16:creationId xmlns:a16="http://schemas.microsoft.com/office/drawing/2014/main" id="{F9549FA0-B3C3-423F-84B1-2D0E9923ADD5}"/>
            </a:ext>
          </a:extLst>
        </xdr:cNvPr>
        <xdr:cNvCxnSpPr/>
      </xdr:nvCxnSpPr>
      <xdr:spPr>
        <a:xfrm flipV="1">
          <a:off x="17602200" y="16752661"/>
          <a:ext cx="790575"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103777</xdr:rowOff>
    </xdr:from>
    <xdr:to>
      <xdr:col>98</xdr:col>
      <xdr:colOff>38100</xdr:colOff>
      <xdr:row>103</xdr:row>
      <xdr:rowOff>33927</xdr:rowOff>
    </xdr:to>
    <xdr:sp textlink="">
      <xdr:nvSpPr>
        <xdr:cNvPr id="834" name="楕円 833">
          <a:extLst>
            <a:ext uri="{FF2B5EF4-FFF2-40B4-BE49-F238E27FC236}">
              <a16:creationId xmlns:a16="http://schemas.microsoft.com/office/drawing/2014/main" id="{2A9F5077-6CDC-42CE-95AF-E06F7C76AC5A}"/>
            </a:ext>
          </a:extLst>
        </xdr:cNvPr>
        <xdr:cNvSpPr/>
      </xdr:nvSpPr>
      <xdr:spPr>
        <a:xfrm>
          <a:off x="16754475" y="167376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141514</xdr:rowOff>
    </xdr:from>
    <xdr:to>
      <xdr:col>102</xdr:col>
      <xdr:colOff>114300</xdr:colOff>
      <xdr:row>102</xdr:row>
      <xdr:rowOff>154577</xdr:rowOff>
    </xdr:to>
    <xdr:cxnSp macro="">
      <xdr:nvCxnSpPr>
        <xdr:cNvPr id="835" name="直線コネクタ 834">
          <a:extLst>
            <a:ext uri="{FF2B5EF4-FFF2-40B4-BE49-F238E27FC236}">
              <a16:creationId xmlns:a16="http://schemas.microsoft.com/office/drawing/2014/main" id="{7AED8848-AFE5-46D2-BBFF-34C674B13182}"/>
            </a:ext>
          </a:extLst>
        </xdr:cNvPr>
        <xdr:cNvCxnSpPr/>
      </xdr:nvCxnSpPr>
      <xdr:spPr>
        <a:xfrm flipV="1">
          <a:off x="16802100" y="16775339"/>
          <a:ext cx="8001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textlink="">
      <xdr:nvSpPr>
        <xdr:cNvPr id="836" name="n_1aveValue【庁舎】&#10;一人当たり面積">
          <a:extLst>
            <a:ext uri="{FF2B5EF4-FFF2-40B4-BE49-F238E27FC236}">
              <a16:creationId xmlns:a16="http://schemas.microsoft.com/office/drawing/2014/main" id="{95CF78A2-500E-49EE-87B6-EBFB31B80F8B}"/>
            </a:ext>
          </a:extLst>
        </xdr:cNvPr>
        <xdr:cNvSpPr txBox="1"/>
      </xdr:nvSpPr>
      <xdr:spPr>
        <a:xfrm>
          <a:off x="18983402" y="1719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textlink="">
      <xdr:nvSpPr>
        <xdr:cNvPr id="837" name="n_2aveValue【庁舎】&#10;一人当たり面積">
          <a:extLst>
            <a:ext uri="{FF2B5EF4-FFF2-40B4-BE49-F238E27FC236}">
              <a16:creationId xmlns:a16="http://schemas.microsoft.com/office/drawing/2014/main" id="{C8503A56-6A02-43DD-8FA1-6764D34AFD22}"/>
            </a:ext>
          </a:extLst>
        </xdr:cNvPr>
        <xdr:cNvSpPr txBox="1"/>
      </xdr:nvSpPr>
      <xdr:spPr>
        <a:xfrm>
          <a:off x="18183302" y="1719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textlink="">
      <xdr:nvSpPr>
        <xdr:cNvPr id="838" name="n_3aveValue【庁舎】&#10;一人当たり面積">
          <a:extLst>
            <a:ext uri="{FF2B5EF4-FFF2-40B4-BE49-F238E27FC236}">
              <a16:creationId xmlns:a16="http://schemas.microsoft.com/office/drawing/2014/main" id="{E7E56BB8-9420-499C-A316-E351B083EBCA}"/>
            </a:ext>
          </a:extLst>
        </xdr:cNvPr>
        <xdr:cNvSpPr txBox="1"/>
      </xdr:nvSpPr>
      <xdr:spPr>
        <a:xfrm>
          <a:off x="17383202" y="1720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168746</xdr:rowOff>
    </xdr:from>
    <xdr:ext cx="469744" cy="259045"/>
    <xdr:sp textlink="">
      <xdr:nvSpPr>
        <xdr:cNvPr id="839" name="n_4aveValue【庁舎】&#10;一人当たり面積">
          <a:extLst>
            <a:ext uri="{FF2B5EF4-FFF2-40B4-BE49-F238E27FC236}">
              <a16:creationId xmlns:a16="http://schemas.microsoft.com/office/drawing/2014/main" id="{F9469A1E-379B-484A-A299-EDCE802F36BF}"/>
            </a:ext>
          </a:extLst>
        </xdr:cNvPr>
        <xdr:cNvSpPr txBox="1"/>
      </xdr:nvSpPr>
      <xdr:spPr>
        <a:xfrm>
          <a:off x="16592627" y="171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114135</xdr:rowOff>
    </xdr:from>
    <xdr:ext cx="469744" cy="259045"/>
    <xdr:sp textlink="">
      <xdr:nvSpPr>
        <xdr:cNvPr id="840" name="n_1mainValue【庁舎】&#10;一人当たり面積">
          <a:extLst>
            <a:ext uri="{FF2B5EF4-FFF2-40B4-BE49-F238E27FC236}">
              <a16:creationId xmlns:a16="http://schemas.microsoft.com/office/drawing/2014/main" id="{73640F79-2F11-4A5F-B20E-7D95D33739DD}"/>
            </a:ext>
          </a:extLst>
        </xdr:cNvPr>
        <xdr:cNvSpPr txBox="1"/>
      </xdr:nvSpPr>
      <xdr:spPr>
        <a:xfrm>
          <a:off x="18983402" y="16573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21063</xdr:rowOff>
    </xdr:from>
    <xdr:ext cx="469744" cy="259045"/>
    <xdr:sp textlink="">
      <xdr:nvSpPr>
        <xdr:cNvPr id="841" name="n_2mainValue【庁舎】&#10;一人当たり面積">
          <a:extLst>
            <a:ext uri="{FF2B5EF4-FFF2-40B4-BE49-F238E27FC236}">
              <a16:creationId xmlns:a16="http://schemas.microsoft.com/office/drawing/2014/main" id="{718CB5D8-8672-400A-941E-F6D26032D571}"/>
            </a:ext>
          </a:extLst>
        </xdr:cNvPr>
        <xdr:cNvSpPr txBox="1"/>
      </xdr:nvSpPr>
      <xdr:spPr>
        <a:xfrm>
          <a:off x="18183302" y="1648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37391</xdr:rowOff>
    </xdr:from>
    <xdr:ext cx="469744" cy="259045"/>
    <xdr:sp textlink="">
      <xdr:nvSpPr>
        <xdr:cNvPr id="842" name="n_3mainValue【庁舎】&#10;一人当たり面積">
          <a:extLst>
            <a:ext uri="{FF2B5EF4-FFF2-40B4-BE49-F238E27FC236}">
              <a16:creationId xmlns:a16="http://schemas.microsoft.com/office/drawing/2014/main" id="{6D109735-0A4A-4C31-97DD-C58B9EAC7BF7}"/>
            </a:ext>
          </a:extLst>
        </xdr:cNvPr>
        <xdr:cNvSpPr txBox="1"/>
      </xdr:nvSpPr>
      <xdr:spPr>
        <a:xfrm>
          <a:off x="17383202" y="1649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50454</xdr:rowOff>
    </xdr:from>
    <xdr:ext cx="469744" cy="259045"/>
    <xdr:sp textlink="">
      <xdr:nvSpPr>
        <xdr:cNvPr id="843" name="n_4mainValue【庁舎】&#10;一人当たり面積">
          <a:extLst>
            <a:ext uri="{FF2B5EF4-FFF2-40B4-BE49-F238E27FC236}">
              <a16:creationId xmlns:a16="http://schemas.microsoft.com/office/drawing/2014/main" id="{5E2E6C40-D986-4CF4-8169-A39E498FF513}"/>
            </a:ext>
          </a:extLst>
        </xdr:cNvPr>
        <xdr:cNvSpPr txBox="1"/>
      </xdr:nvSpPr>
      <xdr:spPr>
        <a:xfrm>
          <a:off x="16592627" y="1650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44" name="正方形/長方形 843">
          <a:extLst>
            <a:ext uri="{FF2B5EF4-FFF2-40B4-BE49-F238E27FC236}">
              <a16:creationId xmlns:a16="http://schemas.microsoft.com/office/drawing/2014/main" id="{EDF8D1A4-8F4E-4E08-991F-DC37ACCCB94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45" name="正方形/長方形 844">
          <a:extLst>
            <a:ext uri="{FF2B5EF4-FFF2-40B4-BE49-F238E27FC236}">
              <a16:creationId xmlns:a16="http://schemas.microsoft.com/office/drawing/2014/main" id="{8CE9FDE1-0E15-450E-955B-82F734EE690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46" name="テキスト ボックス 845">
          <a:extLst>
            <a:ext uri="{FF2B5EF4-FFF2-40B4-BE49-F238E27FC236}">
              <a16:creationId xmlns:a16="http://schemas.microsoft.com/office/drawing/2014/main" id="{806260CB-8007-4100-96A9-01F981A4219B}"/>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庁舎については、各支所は平成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年の建設で比較的新しい施設ですが、本庁舎は平成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の建設であるため有形固定資産減価償却率が類似団体平均を上回っていると考えられます。保健センター、図書館、体育館、消防施設は、昭和４０年代から昭和５０年代に整備しているものが多く、それらの施設が耐用年数を迎えつつあることから、有形固定資産減価償却率が全国平均や類似団体より高い水準にあります。予防的な修繕や改修を行うことにより、施設の機能を適正に維持するなど長寿命化を図っていきます。一方で、一般廃棄物処理施設については、ごみ処理施設整備事業が令和３年度で完了したため</a:t>
          </a:r>
          <a:r>
            <a:rPr kumimoji="1" lang="ja-JP" altLang="en-US" sz="1100">
              <a:solidFill>
                <a:schemeClr val="dk1"/>
              </a:solidFill>
              <a:effectLst/>
              <a:latin typeface="+mn-lt"/>
              <a:ea typeface="+mn-ea"/>
              <a:cs typeface="+mn-cs"/>
            </a:rPr>
            <a:t>令和２年度から</a:t>
          </a:r>
          <a:r>
            <a:rPr kumimoji="1" lang="ja-JP" altLang="ja-JP" sz="1100">
              <a:solidFill>
                <a:schemeClr val="dk1"/>
              </a:solidFill>
              <a:effectLst/>
              <a:latin typeface="+mn-lt"/>
              <a:ea typeface="+mn-ea"/>
              <a:cs typeface="+mn-cs"/>
            </a:rPr>
            <a:t>数値が大きく減少しています。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9,734
9,631
419.29
16,225,379
15,787,528
339,382
7,016,526
15,799,885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％）に加え、町内に中心となる産業が少ないこと等により、財政基盤が弱く、類似団体平均をかなり下回っている。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等総合管理計画に基づく施設の統合・廃止や組織の見直し等により、邑南町行財政改善計画を着実に実行し、現在行っている新発債の制限の継続による公債費の減少に努め、活力あるまちづくりを展開しつつ、行政の効率化を進めることによって、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43</xdr:row>
      <xdr:rowOff>95250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67327</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43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95250</xdr:rowOff>
    </xdr:from>
    <xdr:to>
      <xdr:col>24</xdr:col>
      <xdr:colOff>12700</xdr:colOff>
      <xdr:row>43</xdr:row>
      <xdr:rowOff>95250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46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町村合併まで福祉施設の運営を直営で行っていたため、近隣自治体と比較して職員数が多い状態にあったが、施設の民間譲渡等を行い職員数の削減を行ってきた。令和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年度までは比率が減少傾向にあったが、令和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年度は普通交付税が増加したものの公債費、補助費などの増加が大きく前年度から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ポイント上昇し、依然として高い比率となっている。現在行っている地方債の発行抑制を継続するとともに、予算編成方針に邑南町行財政改善計画の確実な実行を掲げ、経常収支比率の改善に努めていく。</a:t>
          </a: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162137</xdr:rowOff>
    </xdr:from>
    <xdr:to>
      <xdr:col>23</xdr:col>
      <xdr:colOff>133350</xdr:colOff>
      <xdr:row>61</xdr:row>
      <xdr:rowOff>79163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4913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117898</xdr:rowOff>
    </xdr:from>
    <xdr:to>
      <xdr:col>19</xdr:col>
      <xdr:colOff>133350</xdr:colOff>
      <xdr:row>60</xdr:row>
      <xdr:rowOff>162137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0489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117898</xdr:rowOff>
    </xdr:from>
    <xdr:to>
      <xdr:col>15</xdr:col>
      <xdr:colOff>82550</xdr:colOff>
      <xdr:row>61</xdr:row>
      <xdr:rowOff>67098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0489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67098</xdr:rowOff>
    </xdr:from>
    <xdr:to>
      <xdr:col>11</xdr:col>
      <xdr:colOff>31750</xdr:colOff>
      <xdr:row>62</xdr:row>
      <xdr:rowOff>28363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2554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28363</xdr:rowOff>
    </xdr:from>
    <xdr:to>
      <xdr:col>23</xdr:col>
      <xdr:colOff>184150</xdr:colOff>
      <xdr:row>61</xdr:row>
      <xdr:rowOff>129963</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9022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440</xdr:rowOff>
    </xdr:from>
    <xdr:ext cx="762000" cy="259045"/>
    <xdr:sp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26264</xdr:rowOff>
    </xdr:from>
    <xdr:ext cx="7366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67098</xdr:rowOff>
    </xdr:from>
    <xdr:to>
      <xdr:col>15</xdr:col>
      <xdr:colOff>133350</xdr:colOff>
      <xdr:row>60</xdr:row>
      <xdr:rowOff>168698</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3175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153475</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16298</xdr:rowOff>
    </xdr:from>
    <xdr:to>
      <xdr:col>11</xdr:col>
      <xdr:colOff>82550</xdr:colOff>
      <xdr:row>61</xdr:row>
      <xdr:rowOff>117898</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2286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50">
              <a:latin typeface="ＭＳ Ｐゴシック" panose="020B0600070205080204" pitchFamily="50" charset="-128"/>
              <a:ea typeface="ＭＳ Ｐゴシック" panose="020B0600070205080204" pitchFamily="50" charset="-128"/>
            </a:rPr>
            <a:t>類似団体と比較して１人当たりの人件費及び物件費が高くなっている。</a:t>
          </a:r>
        </a:p>
        <a:p>
          <a:r>
            <a:rPr kumimoji="1" lang="ja-JP" altLang="en-US" sz="1250">
              <a:latin typeface="ＭＳ Ｐゴシック" panose="020B0600070205080204" pitchFamily="50" charset="-128"/>
              <a:ea typeface="ＭＳ Ｐゴシック" panose="020B0600070205080204" pitchFamily="50" charset="-128"/>
            </a:rPr>
            <a:t>　人口は減少傾向にあるが、面積は広大で居住地が分散しているため窓口業務等行政サービスの集約化が難しく、職員の削減、施設の統合等による維持管理経費の削減が行えていないことが一因である。</a:t>
          </a:r>
        </a:p>
        <a:p>
          <a:r>
            <a:rPr kumimoji="1" lang="ja-JP" altLang="en-US" sz="1250">
              <a:latin typeface="ＭＳ Ｐゴシック" panose="020B0600070205080204" pitchFamily="50" charset="-128"/>
              <a:ea typeface="ＭＳ Ｐゴシック" panose="020B0600070205080204" pitchFamily="50" charset="-128"/>
            </a:rPr>
            <a:t>　その他、共同処理を行う事務組合に対する負担金や福祉施設への委託料・補助金等の割合が大きい。今後、公共施設等総合管理計画に基づいた施設の統合・廃止や行財政改善計画に基づく維持管理経費の削減を目指し、限られた財源で、効率的かつ適正な行政サービスの提供に努める。</a:t>
          </a:r>
        </a:p>
      </xdr:txBody>
    </xdr:sp>
    <xdr:clientData/>
  </xdr:twoCellAnchor>
  <xdr:oneCellAnchor>
    <xdr:from>
      <xdr:col>3</xdr:col>
      <xdr:colOff>95250</xdr:colOff>
      <xdr:row>77</xdr:row>
      <xdr:rowOff>6350</xdr:rowOff>
    </xdr:from>
    <xdr:ext cx="349839" cy="225703"/>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39204</xdr:rowOff>
    </xdr:from>
    <xdr:to>
      <xdr:col>23</xdr:col>
      <xdr:colOff>133350</xdr:colOff>
      <xdr:row>82</xdr:row>
      <xdr:rowOff>57417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98104"/>
          <a:ext cx="8382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70387</xdr:rowOff>
    </xdr:from>
    <xdr:ext cx="762000" cy="259045"/>
    <xdr:sp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78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158623</xdr:rowOff>
    </xdr:from>
    <xdr:to>
      <xdr:col>19</xdr:col>
      <xdr:colOff>133350</xdr:colOff>
      <xdr:row>82</xdr:row>
      <xdr:rowOff>57417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6073"/>
          <a:ext cx="889000" cy="7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158623</xdr:rowOff>
    </xdr:from>
    <xdr:to>
      <xdr:col>15</xdr:col>
      <xdr:colOff>82550</xdr:colOff>
      <xdr:row>81</xdr:row>
      <xdr:rowOff>164294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46073"/>
          <a:ext cx="889000" cy="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94417</xdr:rowOff>
    </xdr:from>
    <xdr:to>
      <xdr:col>11</xdr:col>
      <xdr:colOff>31750</xdr:colOff>
      <xdr:row>81</xdr:row>
      <xdr:rowOff>164294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1867"/>
          <a:ext cx="889000" cy="6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159854</xdr:rowOff>
    </xdr:from>
    <xdr:to>
      <xdr:col>23</xdr:col>
      <xdr:colOff>184150</xdr:colOff>
      <xdr:row>82</xdr:row>
      <xdr:rowOff>90004</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902200" y="1404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131931</xdr:rowOff>
    </xdr:from>
    <xdr:ext cx="762000" cy="259045"/>
    <xdr:sp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1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6617</xdr:rowOff>
    </xdr:from>
    <xdr:to>
      <xdr:col>19</xdr:col>
      <xdr:colOff>184150</xdr:colOff>
      <xdr:row>82</xdr:row>
      <xdr:rowOff>108217</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064000" y="1406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92994</xdr:rowOff>
    </xdr:from>
    <xdr:ext cx="7366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1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107823</xdr:rowOff>
    </xdr:from>
    <xdr:to>
      <xdr:col>15</xdr:col>
      <xdr:colOff>133350</xdr:colOff>
      <xdr:row>82</xdr:row>
      <xdr:rowOff>37973</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3175000" y="1399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22750</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8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113494</xdr:rowOff>
    </xdr:from>
    <xdr:to>
      <xdr:col>11</xdr:col>
      <xdr:colOff>82550</xdr:colOff>
      <xdr:row>82</xdr:row>
      <xdr:rowOff>43644</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2286000" y="140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28421</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43617</xdr:rowOff>
    </xdr:from>
    <xdr:to>
      <xdr:col>7</xdr:col>
      <xdr:colOff>31750</xdr:colOff>
      <xdr:row>81</xdr:row>
      <xdr:rowOff>145217</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1397000" y="1393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129994</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1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８年度から実施している給与の総合的見直しによる現給保障や、高齢層職員の退職及び３０代から４０代の職員採用により、人員構造が平準化されたことで下降傾向が続いていたが、人事異動に伴う職種間の変動や経験年数階層区分間の変動により令和５年度は増加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111125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870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30691</xdr:rowOff>
    </xdr:from>
    <xdr:to>
      <xdr:col>77</xdr:col>
      <xdr:colOff>44450</xdr:colOff>
      <xdr:row>87</xdr:row>
      <xdr:rowOff>70909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468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30691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463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121709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60325</xdr:rowOff>
    </xdr:from>
    <xdr:to>
      <xdr:col>81</xdr:col>
      <xdr:colOff>95250</xdr:colOff>
      <xdr:row>87</xdr:row>
      <xdr:rowOff>161925</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69672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32402</xdr:rowOff>
    </xdr:from>
    <xdr:ext cx="762000" cy="259045"/>
    <xdr:sp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4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151341</xdr:rowOff>
    </xdr:from>
    <xdr:to>
      <xdr:col>73</xdr:col>
      <xdr:colOff>44450</xdr:colOff>
      <xdr:row>87</xdr:row>
      <xdr:rowOff>81491</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5240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66268</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157286</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面積が広いうえ、人口が集中している地域が分散していることに加え、高齢化率が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45.7</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2024</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月末）と全国平均に比べ非常に高く、公共交通機関の少ない本町の現状では、支所等の行政サービスを集約化することによる職員数の削減は難しい。また、道路改良や農業、保健福祉事業における個別訪問など、面積に応じた人員配置が必要な事業が多いため、人口に対する職員数が多くなっている。今後は、</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の推進等による行政サービスの効率化を図るとともに、行財政改善計画に基づき、事務事業の整理縮小、組織・機構の見直しや職員育成を行い、行政のスリム化を図る。</a:t>
          </a:r>
        </a:p>
      </xdr:txBody>
    </xdr:sp>
    <xdr:clientData/>
  </xdr:twoCellAnchor>
  <xdr:oneCellAnchor>
    <xdr:from>
      <xdr:col>61</xdr:col>
      <xdr:colOff>6350</xdr:colOff>
      <xdr:row>54</xdr:row>
      <xdr:rowOff>139700</xdr:rowOff>
    </xdr:from>
    <xdr:ext cx="349839" cy="225703"/>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61867</xdr:rowOff>
    </xdr:from>
    <xdr:to>
      <xdr:col>81</xdr:col>
      <xdr:colOff>44450</xdr:colOff>
      <xdr:row>66</xdr:row>
      <xdr:rowOff>76805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77567"/>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35439</xdr:rowOff>
    </xdr:from>
    <xdr:to>
      <xdr:col>77</xdr:col>
      <xdr:colOff>44450</xdr:colOff>
      <xdr:row>66</xdr:row>
      <xdr:rowOff>61867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5113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2117</xdr:rowOff>
    </xdr:from>
    <xdr:to>
      <xdr:col>72</xdr:col>
      <xdr:colOff>203200</xdr:colOff>
      <xdr:row>66</xdr:row>
      <xdr:rowOff>35439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317817"/>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109220</xdr:rowOff>
    </xdr:from>
    <xdr:to>
      <xdr:col>68</xdr:col>
      <xdr:colOff>152400</xdr:colOff>
      <xdr:row>66</xdr:row>
      <xdr:rowOff>2117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534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26005</xdr:rowOff>
    </xdr:from>
    <xdr:to>
      <xdr:col>81</xdr:col>
      <xdr:colOff>95250</xdr:colOff>
      <xdr:row>66</xdr:row>
      <xdr:rowOff>127605</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13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93332</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3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11067</xdr:rowOff>
    </xdr:from>
    <xdr:to>
      <xdr:col>77</xdr:col>
      <xdr:colOff>95250</xdr:colOff>
      <xdr:row>66</xdr:row>
      <xdr:rowOff>112667</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97444</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13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156089</xdr:rowOff>
    </xdr:from>
    <xdr:to>
      <xdr:col>73</xdr:col>
      <xdr:colOff>44450</xdr:colOff>
      <xdr:row>66</xdr:row>
      <xdr:rowOff>86239</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13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71016</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8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122767</xdr:rowOff>
    </xdr:from>
    <xdr:to>
      <xdr:col>68</xdr:col>
      <xdr:colOff>203200</xdr:colOff>
      <xdr:row>66</xdr:row>
      <xdr:rowOff>52917</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37694</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58420</xdr:rowOff>
    </xdr:from>
    <xdr:to>
      <xdr:col>64</xdr:col>
      <xdr:colOff>152400</xdr:colOff>
      <xdr:row>65</xdr:row>
      <xdr:rowOff>160020</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144797</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のごみ処理施設整備事業や</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の防災無線更新事業に伴う元金償還開始などにより</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の公債費は増加しているが、下水道特別会計の法適用事業移行による</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3/31</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打切決算処理の影響により、償還額の一部が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算入となったため、</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の比率は前年度に比べ</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ポイント減少している。今後は人口減少等による普通交付税の減額に加え、</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完了のごみ処理施設整備のほか、現在実施中の公立病院改築、石見中学校改築、道の駅整備の大型建設事業により、その影響が懸念される。引き続き、新発債の抑制のほか、耐用年数に応じた償還期間での借入れや繰上償還により、数値の改善に努める。</a:t>
          </a: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81845</xdr:rowOff>
    </xdr:from>
    <xdr:to>
      <xdr:col>81</xdr:col>
      <xdr:colOff>44450</xdr:colOff>
      <xdr:row>44</xdr:row>
      <xdr:rowOff>4233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54195"/>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4233</xdr:rowOff>
    </xdr:from>
    <xdr:to>
      <xdr:col>77</xdr:col>
      <xdr:colOff>44450</xdr:colOff>
      <xdr:row>44</xdr:row>
      <xdr:rowOff>124883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5480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124883</xdr:rowOff>
    </xdr:from>
    <xdr:to>
      <xdr:col>72</xdr:col>
      <xdr:colOff>203200</xdr:colOff>
      <xdr:row>45</xdr:row>
      <xdr:rowOff>74083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6686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60678</xdr:rowOff>
    </xdr:from>
    <xdr:to>
      <xdr:col>68</xdr:col>
      <xdr:colOff>152400</xdr:colOff>
      <xdr:row>45</xdr:row>
      <xdr:rowOff>74083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7759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31045</xdr:rowOff>
    </xdr:from>
    <xdr:to>
      <xdr:col>81</xdr:col>
      <xdr:colOff>95250</xdr:colOff>
      <xdr:row>43</xdr:row>
      <xdr:rowOff>132645</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6967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3122</xdr:rowOff>
    </xdr:from>
    <xdr:ext cx="762000" cy="259045"/>
    <xdr:sp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124883</xdr:rowOff>
    </xdr:from>
    <xdr:to>
      <xdr:col>77</xdr:col>
      <xdr:colOff>95250</xdr:colOff>
      <xdr:row>44</xdr:row>
      <xdr:rowOff>55033</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6129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39810</xdr:rowOff>
    </xdr:from>
    <xdr:ext cx="7366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74083</xdr:rowOff>
    </xdr:from>
    <xdr:to>
      <xdr:col>73</xdr:col>
      <xdr:colOff>44450</xdr:colOff>
      <xdr:row>45</xdr:row>
      <xdr:rowOff>4233</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5240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160460</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23283</xdr:rowOff>
    </xdr:from>
    <xdr:to>
      <xdr:col>68</xdr:col>
      <xdr:colOff>203200</xdr:colOff>
      <xdr:row>45</xdr:row>
      <xdr:rowOff>124883</xdr:rowOff>
    </xdr:to>
    <xdr:sp textlink="">
      <xdr:nvSpPr>
        <xdr:cNvPr id="410" name="楕円 409">
          <a:extLst>
            <a:ext uri="{FF2B5EF4-FFF2-40B4-BE49-F238E27FC236}">
              <a16:creationId xmlns:a16="http://schemas.microsoft.com/office/drawing/2014/main" id="{00000000-0008-0000-0300-00009A010000}"/>
            </a:ext>
          </a:extLst>
        </xdr:cNvPr>
        <xdr:cNvSpPr/>
      </xdr:nvSpPr>
      <xdr:spPr>
        <a:xfrm>
          <a:off x="14351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109660</xdr:rowOff>
    </xdr:from>
    <xdr:ext cx="762000" cy="259045"/>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9878</xdr:rowOff>
    </xdr:from>
    <xdr:to>
      <xdr:col>64</xdr:col>
      <xdr:colOff>152400</xdr:colOff>
      <xdr:row>45</xdr:row>
      <xdr:rowOff>111478</xdr:rowOff>
    </xdr:to>
    <xdr:sp textlink="">
      <xdr:nvSpPr>
        <xdr:cNvPr id="412" name="楕円 411">
          <a:extLst>
            <a:ext uri="{FF2B5EF4-FFF2-40B4-BE49-F238E27FC236}">
              <a16:creationId xmlns:a16="http://schemas.microsoft.com/office/drawing/2014/main" id="{00000000-0008-0000-0300-00009C010000}"/>
            </a:ext>
          </a:extLst>
        </xdr:cNvPr>
        <xdr:cNvSpPr/>
      </xdr:nvSpPr>
      <xdr:spPr>
        <a:xfrm>
          <a:off x="13462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96255</xdr:rowOff>
    </xdr:from>
    <xdr:ext cx="762000" cy="259045"/>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合併に伴う普通建設事業に係る起債の償還は進んだものの、類似団体と比較して高い値となっている。普通建設事業に係る起債額の抑制により起債残高が減少傾向にあったが、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は公立病院改築や石見中学校改築の実施により起債残高が増加している。今後は人口減少による普通交付税の減額に加え、公立病院改築（～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）、石見中学校改築（～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）、道の駅整備（～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）等の大型建設事業を実施中であることから将来負担比率の上昇が懸念される。</a:t>
          </a:r>
        </a:p>
      </xdr:txBody>
    </xdr:sp>
    <xdr:clientData/>
  </xdr:twoCellAnchor>
  <xdr:oneCellAnchor>
    <xdr:from>
      <xdr:col>61</xdr:col>
      <xdr:colOff>6350</xdr:colOff>
      <xdr:row>10</xdr:row>
      <xdr:rowOff>63500</xdr:rowOff>
    </xdr:from>
    <xdr:ext cx="298543" cy="225703"/>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10089</xdr:rowOff>
    </xdr:from>
    <xdr:to>
      <xdr:col>81</xdr:col>
      <xdr:colOff>44450</xdr:colOff>
      <xdr:row>20</xdr:row>
      <xdr:rowOff>140123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439089"/>
          <a:ext cx="8382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10089</xdr:rowOff>
    </xdr:from>
    <xdr:to>
      <xdr:col>77</xdr:col>
      <xdr:colOff>44450</xdr:colOff>
      <xdr:row>20</xdr:row>
      <xdr:rowOff>22154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4390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22154</xdr:rowOff>
    </xdr:from>
    <xdr:to>
      <xdr:col>72</xdr:col>
      <xdr:colOff>203200</xdr:colOff>
      <xdr:row>20</xdr:row>
      <xdr:rowOff>169616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451154"/>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169616</xdr:rowOff>
    </xdr:from>
    <xdr:to>
      <xdr:col>68</xdr:col>
      <xdr:colOff>152400</xdr:colOff>
      <xdr:row>21</xdr:row>
      <xdr:rowOff>61172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598616"/>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89323</xdr:rowOff>
    </xdr:from>
    <xdr:to>
      <xdr:col>81</xdr:col>
      <xdr:colOff>95250</xdr:colOff>
      <xdr:row>21</xdr:row>
      <xdr:rowOff>19473</xdr:rowOff>
    </xdr:to>
    <xdr:sp textlink="">
      <xdr:nvSpPr>
        <xdr:cNvPr id="466" name="楕円 465">
          <a:extLst>
            <a:ext uri="{FF2B5EF4-FFF2-40B4-BE49-F238E27FC236}">
              <a16:creationId xmlns:a16="http://schemas.microsoft.com/office/drawing/2014/main" id="{00000000-0008-0000-0300-0000D2010000}"/>
            </a:ext>
          </a:extLst>
        </xdr:cNvPr>
        <xdr:cNvSpPr/>
      </xdr:nvSpPr>
      <xdr:spPr>
        <a:xfrm>
          <a:off x="16967200" y="35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61400</xdr:rowOff>
    </xdr:from>
    <xdr:ext cx="762000" cy="259045"/>
    <xdr:sp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49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130739</xdr:rowOff>
    </xdr:from>
    <xdr:to>
      <xdr:col>77</xdr:col>
      <xdr:colOff>95250</xdr:colOff>
      <xdr:row>20</xdr:row>
      <xdr:rowOff>60889</xdr:rowOff>
    </xdr:to>
    <xdr:sp textlink="">
      <xdr:nvSpPr>
        <xdr:cNvPr id="468" name="楕円 467">
          <a:extLst>
            <a:ext uri="{FF2B5EF4-FFF2-40B4-BE49-F238E27FC236}">
              <a16:creationId xmlns:a16="http://schemas.microsoft.com/office/drawing/2014/main" id="{00000000-0008-0000-0300-0000D4010000}"/>
            </a:ext>
          </a:extLst>
        </xdr:cNvPr>
        <xdr:cNvSpPr/>
      </xdr:nvSpPr>
      <xdr:spPr>
        <a:xfrm>
          <a:off x="16129000" y="33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45666</xdr:rowOff>
    </xdr:from>
    <xdr:ext cx="736600" cy="259045"/>
    <xdr:sp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474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142804</xdr:rowOff>
    </xdr:from>
    <xdr:to>
      <xdr:col>73</xdr:col>
      <xdr:colOff>44450</xdr:colOff>
      <xdr:row>20</xdr:row>
      <xdr:rowOff>72954</xdr:rowOff>
    </xdr:to>
    <xdr:sp textlink="">
      <xdr:nvSpPr>
        <xdr:cNvPr id="470" name="楕円 469">
          <a:extLst>
            <a:ext uri="{FF2B5EF4-FFF2-40B4-BE49-F238E27FC236}">
              <a16:creationId xmlns:a16="http://schemas.microsoft.com/office/drawing/2014/main" id="{00000000-0008-0000-0300-0000D6010000}"/>
            </a:ext>
          </a:extLst>
        </xdr:cNvPr>
        <xdr:cNvSpPr/>
      </xdr:nvSpPr>
      <xdr:spPr>
        <a:xfrm>
          <a:off x="15240000" y="34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57731</xdr:rowOff>
    </xdr:from>
    <xdr:ext cx="762000" cy="259045"/>
    <xdr:sp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48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118816</xdr:rowOff>
    </xdr:from>
    <xdr:to>
      <xdr:col>68</xdr:col>
      <xdr:colOff>203200</xdr:colOff>
      <xdr:row>21</xdr:row>
      <xdr:rowOff>48966</xdr:rowOff>
    </xdr:to>
    <xdr:sp textlink="">
      <xdr:nvSpPr>
        <xdr:cNvPr id="472" name="楕円 471">
          <a:extLst>
            <a:ext uri="{FF2B5EF4-FFF2-40B4-BE49-F238E27FC236}">
              <a16:creationId xmlns:a16="http://schemas.microsoft.com/office/drawing/2014/main" id="{00000000-0008-0000-0300-0000D8010000}"/>
            </a:ext>
          </a:extLst>
        </xdr:cNvPr>
        <xdr:cNvSpPr/>
      </xdr:nvSpPr>
      <xdr:spPr>
        <a:xfrm>
          <a:off x="14351000" y="35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33743</xdr:rowOff>
    </xdr:from>
    <xdr:ext cx="762000" cy="259045"/>
    <xdr:sp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6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10372</xdr:rowOff>
    </xdr:from>
    <xdr:to>
      <xdr:col>64</xdr:col>
      <xdr:colOff>152400</xdr:colOff>
      <xdr:row>21</xdr:row>
      <xdr:rowOff>111972</xdr:rowOff>
    </xdr:to>
    <xdr:sp textlink="">
      <xdr:nvSpPr>
        <xdr:cNvPr id="474" name="楕円 473">
          <a:extLst>
            <a:ext uri="{FF2B5EF4-FFF2-40B4-BE49-F238E27FC236}">
              <a16:creationId xmlns:a16="http://schemas.microsoft.com/office/drawing/2014/main" id="{00000000-0008-0000-0300-0000DA010000}"/>
            </a:ext>
          </a:extLst>
        </xdr:cNvPr>
        <xdr:cNvSpPr/>
      </xdr:nvSpPr>
      <xdr:spPr>
        <a:xfrm>
          <a:off x="13462000" y="361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96749</xdr:rowOff>
    </xdr:from>
    <xdr:ext cx="762000" cy="259045"/>
    <xdr:sp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69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9,734
9,631
419.29
16,225,379
15,787,528
339,382
7,016,526
15,799,885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民間でも実施可能な部分については、指定管理者制度の導入などを進め、経常収支比率における人件費比率の抑制に努めている。</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は石見中学校改築などの大型事業実施による事業費支弁人件費の増や職員数の減などにより比率が減少している。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今後は、行財政改善計画及び行財政改善実施計画に基づき、事務事業の整理縮小や組織・機構の見直しなど効率的な行政運営を行い、行政のスリム化を図る。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84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町内福祉施設を指定管理により運営し、多くの職員を派遣していたために類似団体と比較して住民</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人あたりのコストが高い値となっていたが、平成</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年度末に派遣制度を終了し、派遣先福祉施設をすべて民間委譲した。</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の減少は会計年度任用職員制度の導入による物件費から人件費への性質変更の影響が大きいが、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以降は同水準で推移している。今後も引き続き、公共施設等総合管理計画に基づく施設の統合・廃止や行財政改善計画に基づく民間委託等の推進により維持管理経費の削減を目指し、効率的な行政サービスの提供に努める。</a:t>
          </a:r>
        </a:p>
      </xdr:txBody>
    </xdr:sp>
    <xdr:clientData/>
  </xdr:twoCellAnchor>
  <xdr:oneCellAnchor>
    <xdr:from>
      <xdr:col>62</xdr:col>
      <xdr:colOff>6350</xdr:colOff>
      <xdr:row>9</xdr:row>
      <xdr:rowOff>107950</xdr:rowOff>
    </xdr:from>
    <xdr:ext cx="298543" cy="225703"/>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18143</xdr:rowOff>
    </xdr:from>
    <xdr:to>
      <xdr:col>82</xdr:col>
      <xdr:colOff>107950</xdr:colOff>
      <xdr:row>14</xdr:row>
      <xdr:rowOff>18143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18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18143</xdr:rowOff>
    </xdr:from>
    <xdr:to>
      <xdr:col>78</xdr:col>
      <xdr:colOff>69850</xdr:colOff>
      <xdr:row>14</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418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61686</xdr:rowOff>
    </xdr:from>
    <xdr:to>
      <xdr:col>73</xdr:col>
      <xdr:colOff>180975</xdr:colOff>
      <xdr:row>14</xdr:row>
      <xdr:rowOff>83457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619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83457</xdr:rowOff>
    </xdr:from>
    <xdr:to>
      <xdr:col>69</xdr:col>
      <xdr:colOff>92075</xdr:colOff>
      <xdr:row>15</xdr:row>
      <xdr:rowOff>42636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837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138793</xdr:rowOff>
    </xdr:from>
    <xdr:to>
      <xdr:col>82</xdr:col>
      <xdr:colOff>158750</xdr:colOff>
      <xdr:row>14</xdr:row>
      <xdr:rowOff>68943</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64592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155320</xdr:rowOff>
    </xdr:from>
    <xdr:ext cx="762000" cy="259045"/>
    <xdr:sp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138793</xdr:rowOff>
    </xdr:from>
    <xdr:to>
      <xdr:col>78</xdr:col>
      <xdr:colOff>120650</xdr:colOff>
      <xdr:row>14</xdr:row>
      <xdr:rowOff>68943</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5621000" y="236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79120</xdr:rowOff>
    </xdr:from>
    <xdr:ext cx="7366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3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10886</xdr:rowOff>
    </xdr:from>
    <xdr:to>
      <xdr:col>74</xdr:col>
      <xdr:colOff>31750</xdr:colOff>
      <xdr:row>14</xdr:row>
      <xdr:rowOff>112486</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4732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122663</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32657</xdr:rowOff>
    </xdr:from>
    <xdr:to>
      <xdr:col>69</xdr:col>
      <xdr:colOff>142875</xdr:colOff>
      <xdr:row>14</xdr:row>
      <xdr:rowOff>134257</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144434</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textlink="">
      <xdr:nvSpPr>
        <xdr:cNvPr id="156" name="楕円 155">
          <a:extLst>
            <a:ext uri="{FF2B5EF4-FFF2-40B4-BE49-F238E27FC236}">
              <a16:creationId xmlns:a16="http://schemas.microsoft.com/office/drawing/2014/main" id="{00000000-0008-0000-0400-00009C000000}"/>
            </a:ext>
          </a:extLst>
        </xdr:cNvPr>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高齢化が進んでいる事に加えて、福祉事務所を設置していることや、本町の独自施策である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日本一の子育て村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推進の一環で、子育て環境充実のため医療費等の助成を行っていることから人口１人あたりの歳出額は類似団体より大きくなっている。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今後は、独自施策の検証を進め、より合理的な助成を行うことによって、財政を圧迫する傾向に歯止めをかけるよう努める。</a:t>
          </a:r>
        </a:p>
      </xdr:txBody>
    </xdr:sp>
    <xdr:clientData/>
  </xdr:twoCellAnchor>
  <xdr:oneCellAnchor>
    <xdr:from>
      <xdr:col>3</xdr:col>
      <xdr:colOff>123825</xdr:colOff>
      <xdr:row>49</xdr:row>
      <xdr:rowOff>107950</xdr:rowOff>
    </xdr:from>
    <xdr:ext cx="298543" cy="225703"/>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35560</xdr:rowOff>
    </xdr:from>
    <xdr:to>
      <xdr:col>24</xdr:col>
      <xdr:colOff>25400</xdr:colOff>
      <xdr:row>58</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7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58420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9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81280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81280</xdr:rowOff>
    </xdr:from>
    <xdr:to>
      <xdr:col>11</xdr:col>
      <xdr:colOff>9525</xdr:colOff>
      <xdr:row>59</xdr:row>
      <xdr:rowOff>46990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25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xdr:rowOff>
    </xdr:from>
    <xdr:to>
      <xdr:col>20</xdr:col>
      <xdr:colOff>38100</xdr:colOff>
      <xdr:row>58</xdr:row>
      <xdr:rowOff>109220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93997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156210</xdr:rowOff>
    </xdr:from>
    <xdr:to>
      <xdr:col>15</xdr:col>
      <xdr:colOff>149225</xdr:colOff>
      <xdr:row>58</xdr:row>
      <xdr:rowOff>86360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71137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30480</xdr:rowOff>
    </xdr:from>
    <xdr:to>
      <xdr:col>11</xdr:col>
      <xdr:colOff>60325</xdr:colOff>
      <xdr:row>58</xdr:row>
      <xdr:rowOff>132080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116857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数値が類似団体平均を上回っているのは、多額の繰出金の支出が主な要因である。特に下水道事業については、これまで整備してきた施設の維持管理費として繰出金が必要となっている。今後、下水道事業は計画的かつ適切な投資を行い、経営の一層の効率化、健全化を図るとともに、独立採算の原則に基づく経営の確立に努める。なお、下水道特別会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から公営企業法適用事業に移行している。</a:t>
          </a: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69850</xdr:rowOff>
    </xdr:from>
    <xdr:to>
      <xdr:col>82</xdr:col>
      <xdr:colOff>107950</xdr:colOff>
      <xdr:row>61</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5283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37193</xdr:rowOff>
    </xdr:from>
    <xdr:to>
      <xdr:col>78</xdr:col>
      <xdr:colOff>69850</xdr:colOff>
      <xdr:row>61</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956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37193</xdr:rowOff>
    </xdr:from>
    <xdr:to>
      <xdr:col>73</xdr:col>
      <xdr:colOff>180975</xdr:colOff>
      <xdr:row>61</xdr:row>
      <xdr:rowOff>86178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495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114499</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61</xdr:row>
      <xdr:rowOff>86178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14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106334</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19050</xdr:rowOff>
    </xdr:from>
    <xdr:to>
      <xdr:col>82</xdr:col>
      <xdr:colOff>158750</xdr:colOff>
      <xdr:row>61</xdr:row>
      <xdr:rowOff>120650</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99077</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68035</xdr:rowOff>
    </xdr:from>
    <xdr:to>
      <xdr:col>78</xdr:col>
      <xdr:colOff>120650</xdr:colOff>
      <xdr:row>61</xdr:row>
      <xdr:rowOff>169635</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154412</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61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157843</xdr:rowOff>
    </xdr:from>
    <xdr:to>
      <xdr:col>74</xdr:col>
      <xdr:colOff>31750</xdr:colOff>
      <xdr:row>61</xdr:row>
      <xdr:rowOff>87993</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72770</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35378</xdr:rowOff>
    </xdr:from>
    <xdr:to>
      <xdr:col>69</xdr:col>
      <xdr:colOff>142875</xdr:colOff>
      <xdr:row>61</xdr:row>
      <xdr:rowOff>136978</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121755</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一部事務組合等への負担金が多額であるほか、学校給食会にかかる経費を補助金としていることにより、類似団体と比較して高い値となっている。</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はごみ処理施設整備事業完了に伴う邑智郡総合事務組合負担金の減により比率が減少したが、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は邑智郡総合事務組合負担金（清掃費、共同システム費）の増加により比率が上昇している。</a:t>
          </a:r>
          <a:endParaRPr kumimoji="1" lang="en-US" altLang="ja-JP" sz="11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補助金については、毎年新年度予算編成時に、ゼロベースでの見直しを実施するとともに、行財政改善計画に基づく補助金等の整理合理化を進めており、今後も積極的な見直しを行う。</a:t>
          </a: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xdr:rowOff>
    </xdr:from>
    <xdr:to>
      <xdr:col>82</xdr:col>
      <xdr:colOff>107950</xdr:colOff>
      <xdr:row>36</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7347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xdr:rowOff>
    </xdr:from>
    <xdr:to>
      <xdr:col>78</xdr:col>
      <xdr:colOff>69850</xdr:colOff>
      <xdr:row>36</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734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69850</xdr:rowOff>
    </xdr:from>
    <xdr:to>
      <xdr:col>73</xdr:col>
      <xdr:colOff>180975</xdr:colOff>
      <xdr:row>36</xdr:row>
      <xdr:rowOff>81280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420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69850</xdr:rowOff>
    </xdr:from>
    <xdr:to>
      <xdr:col>69</xdr:col>
      <xdr:colOff>92075</xdr:colOff>
      <xdr:row>36</xdr:row>
      <xdr:rowOff>121285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420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81915</xdr:rowOff>
    </xdr:from>
    <xdr:to>
      <xdr:col>82</xdr:col>
      <xdr:colOff>158750</xdr:colOff>
      <xdr:row>37</xdr:row>
      <xdr:rowOff>12065</xdr:rowOff>
    </xdr:to>
    <xdr:sp textlink="">
      <xdr:nvSpPr>
        <xdr:cNvPr id="327" name="楕円 326">
          <a:extLst>
            <a:ext uri="{FF2B5EF4-FFF2-40B4-BE49-F238E27FC236}">
              <a16:creationId xmlns:a16="http://schemas.microsoft.com/office/drawing/2014/main" id="{00000000-0008-0000-0400-000047010000}"/>
            </a:ext>
          </a:extLst>
        </xdr:cNvPr>
        <xdr:cNvSpPr/>
      </xdr:nvSpPr>
      <xdr:spPr>
        <a:xfrm>
          <a:off x="164592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53992</xdr:rowOff>
    </xdr:from>
    <xdr:ext cx="762000" cy="259045"/>
    <xdr:sp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121920</xdr:rowOff>
    </xdr:from>
    <xdr:to>
      <xdr:col>78</xdr:col>
      <xdr:colOff>120650</xdr:colOff>
      <xdr:row>36</xdr:row>
      <xdr:rowOff>52070</xdr:rowOff>
    </xdr:to>
    <xdr:sp textlink="">
      <xdr:nvSpPr>
        <xdr:cNvPr id="329" name="楕円 328">
          <a:extLst>
            <a:ext uri="{FF2B5EF4-FFF2-40B4-BE49-F238E27FC236}">
              <a16:creationId xmlns:a16="http://schemas.microsoft.com/office/drawing/2014/main" id="{00000000-0008-0000-0400-000049010000}"/>
            </a:ext>
          </a:extLst>
        </xdr:cNvPr>
        <xdr:cNvSpPr/>
      </xdr:nvSpPr>
      <xdr:spPr>
        <a:xfrm>
          <a:off x="15621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textlink="">
      <xdr:nvSpPr>
        <xdr:cNvPr id="331" name="楕円 330">
          <a:extLst>
            <a:ext uri="{FF2B5EF4-FFF2-40B4-BE49-F238E27FC236}">
              <a16:creationId xmlns:a16="http://schemas.microsoft.com/office/drawing/2014/main" id="{00000000-0008-0000-0400-00004B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19050</xdr:rowOff>
    </xdr:from>
    <xdr:to>
      <xdr:col>69</xdr:col>
      <xdr:colOff>142875</xdr:colOff>
      <xdr:row>36</xdr:row>
      <xdr:rowOff>120650</xdr:rowOff>
    </xdr:to>
    <xdr:sp textlink="">
      <xdr:nvSpPr>
        <xdr:cNvPr id="333" name="楕円 332">
          <a:extLst>
            <a:ext uri="{FF2B5EF4-FFF2-40B4-BE49-F238E27FC236}">
              <a16:creationId xmlns:a16="http://schemas.microsoft.com/office/drawing/2014/main" id="{00000000-0008-0000-0400-00004D010000}"/>
            </a:ext>
          </a:extLst>
        </xdr:cNvPr>
        <xdr:cNvSpPr/>
      </xdr:nvSpPr>
      <xdr:spPr>
        <a:xfrm>
          <a:off x="13843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70485</xdr:rowOff>
    </xdr:from>
    <xdr:to>
      <xdr:col>65</xdr:col>
      <xdr:colOff>53975</xdr:colOff>
      <xdr:row>37</xdr:row>
      <xdr:rowOff>635</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29540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156862</xdr:rowOff>
    </xdr:from>
    <xdr:ext cx="762000" cy="259045"/>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合併に伴う建設事業に係る起債の償還終了や新発債の抑制の効果により、公債費は減少傾向にあったが、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から増加に転じ、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実施の防災無線整備事業などの元金償還開始により増加している。引き続き、新発債の制限をかけることで償還額の減少を図る。一方で、普通交付税等の減額に加え、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完了のごみ処理施設整備や現在実施中の公立病院改築、石見中学校改築、道の駅整備の大型建設事業により、今後は公債費に係る経常収支比率が上昇する見込みである。</a:t>
          </a:r>
        </a:p>
      </xdr:txBody>
    </xdr:sp>
    <xdr:clientData/>
  </xdr:twoCellAnchor>
  <xdr:oneCellAnchor>
    <xdr:from>
      <xdr:col>3</xdr:col>
      <xdr:colOff>123825</xdr:colOff>
      <xdr:row>69</xdr:row>
      <xdr:rowOff>107950</xdr:rowOff>
    </xdr:from>
    <xdr:ext cx="298543" cy="225703"/>
    <xdr:sp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121286</xdr:rowOff>
    </xdr:from>
    <xdr:to>
      <xdr:col>24</xdr:col>
      <xdr:colOff>25400</xdr:colOff>
      <xdr:row>77</xdr:row>
      <xdr:rowOff>161289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3229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121286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3721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372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149861</xdr:rowOff>
    </xdr:from>
    <xdr:to>
      <xdr:col>11</xdr:col>
      <xdr:colOff>9525</xdr:colOff>
      <xdr:row>78</xdr:row>
      <xdr:rowOff>109855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51511"/>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textlink="">
      <xdr:nvSpPr>
        <xdr:cNvPr id="384" name="楕円 383">
          <a:extLst>
            <a:ext uri="{FF2B5EF4-FFF2-40B4-BE49-F238E27FC236}">
              <a16:creationId xmlns:a16="http://schemas.microsoft.com/office/drawing/2014/main" id="{00000000-0008-0000-0400-000080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70486</xdr:rowOff>
    </xdr:from>
    <xdr:to>
      <xdr:col>20</xdr:col>
      <xdr:colOff>38100</xdr:colOff>
      <xdr:row>78</xdr:row>
      <xdr:rowOff>636</xdr:rowOff>
    </xdr:to>
    <xdr:sp textlink="">
      <xdr:nvSpPr>
        <xdr:cNvPr id="386" name="楕円 385">
          <a:extLst>
            <a:ext uri="{FF2B5EF4-FFF2-40B4-BE49-F238E27FC236}">
              <a16:creationId xmlns:a16="http://schemas.microsoft.com/office/drawing/2014/main" id="{00000000-0008-0000-0400-000082010000}"/>
            </a:ext>
          </a:extLst>
        </xdr:cNvPr>
        <xdr:cNvSpPr/>
      </xdr:nvSpPr>
      <xdr:spPr>
        <a:xfrm>
          <a:off x="3937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156863</xdr:rowOff>
    </xdr:from>
    <xdr:ext cx="7366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5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156211</xdr:rowOff>
    </xdr:from>
    <xdr:to>
      <xdr:col>15</xdr:col>
      <xdr:colOff>149225</xdr:colOff>
      <xdr:row>77</xdr:row>
      <xdr:rowOff>86361</xdr:rowOff>
    </xdr:to>
    <xdr:sp textlink="">
      <xdr:nvSpPr>
        <xdr:cNvPr id="388" name="楕円 387">
          <a:extLst>
            <a:ext uri="{FF2B5EF4-FFF2-40B4-BE49-F238E27FC236}">
              <a16:creationId xmlns:a16="http://schemas.microsoft.com/office/drawing/2014/main" id="{00000000-0008-0000-0400-000084010000}"/>
            </a:ext>
          </a:extLst>
        </xdr:cNvPr>
        <xdr:cNvSpPr/>
      </xdr:nvSpPr>
      <xdr:spPr>
        <a:xfrm>
          <a:off x="3048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71138</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99061</xdr:rowOff>
    </xdr:from>
    <xdr:to>
      <xdr:col>11</xdr:col>
      <xdr:colOff>60325</xdr:colOff>
      <xdr:row>78</xdr:row>
      <xdr:rowOff>29211</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2159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13988</xdr:rowOff>
    </xdr:from>
    <xdr:ext cx="7620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59055</xdr:rowOff>
    </xdr:from>
    <xdr:to>
      <xdr:col>6</xdr:col>
      <xdr:colOff>171450</xdr:colOff>
      <xdr:row>78</xdr:row>
      <xdr:rowOff>160655</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1270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145432</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51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公債費以外では、類似団体に比べて人件費が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ポイント、扶助費が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ポイント高くなっているが、物件費の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ポイント減などにより、全体比較では類似団体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％に対し、本町は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平均を若干下回っている。今後も厳しい財政状況は続くものと考えられるため、引き続き普通建設事業の起債額の制限や経常経費の削減、事業会計等の普通会計以外における財政の効率化を進め、経常収支比率の改善に努める。</a:t>
          </a:r>
        </a:p>
      </xdr:txBody>
    </xdr:sp>
    <xdr:clientData/>
  </xdr:twoCellAnchor>
  <xdr:oneCellAnchor>
    <xdr:from>
      <xdr:col>62</xdr:col>
      <xdr:colOff>6350</xdr:colOff>
      <xdr:row>69</xdr:row>
      <xdr:rowOff>107950</xdr:rowOff>
    </xdr:from>
    <xdr:ext cx="298543" cy="225703"/>
    <xdr:sp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76</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0657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53848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80281</xdr:rowOff>
    </xdr:from>
    <xdr:ext cx="736600" cy="259045"/>
    <xdr:sp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0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76</xdr:row>
      <xdr:rowOff>99568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84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76</xdr:row>
      <xdr:rowOff>145287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textlink="">
      <xdr:nvSpPr>
        <xdr:cNvPr id="443" name="楕円 442">
          <a:extLst>
            <a:ext uri="{FF2B5EF4-FFF2-40B4-BE49-F238E27FC236}">
              <a16:creationId xmlns:a16="http://schemas.microsoft.com/office/drawing/2014/main" id="{00000000-0008-0000-0400-0000BB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156211</xdr:rowOff>
    </xdr:from>
    <xdr:to>
      <xdr:col>78</xdr:col>
      <xdr:colOff>120650</xdr:colOff>
      <xdr:row>76</xdr:row>
      <xdr:rowOff>86361</xdr:rowOff>
    </xdr:to>
    <xdr:sp textlink="">
      <xdr:nvSpPr>
        <xdr:cNvPr id="445" name="楕円 444">
          <a:extLst>
            <a:ext uri="{FF2B5EF4-FFF2-40B4-BE49-F238E27FC236}">
              <a16:creationId xmlns:a16="http://schemas.microsoft.com/office/drawing/2014/main" id="{00000000-0008-0000-0400-0000BD010000}"/>
            </a:ext>
          </a:extLst>
        </xdr:cNvPr>
        <xdr:cNvSpPr/>
      </xdr:nvSpPr>
      <xdr:spPr>
        <a:xfrm>
          <a:off x="15621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xdr:rowOff>
    </xdr:from>
    <xdr:to>
      <xdr:col>74</xdr:col>
      <xdr:colOff>31750</xdr:colOff>
      <xdr:row>76</xdr:row>
      <xdr:rowOff>104648</xdr:rowOff>
    </xdr:to>
    <xdr:sp textlink="">
      <xdr:nvSpPr>
        <xdr:cNvPr id="447" name="楕円 446">
          <a:extLst>
            <a:ext uri="{FF2B5EF4-FFF2-40B4-BE49-F238E27FC236}">
              <a16:creationId xmlns:a16="http://schemas.microsoft.com/office/drawing/2014/main" id="{00000000-0008-0000-0400-0000BF010000}"/>
            </a:ext>
          </a:extLst>
        </xdr:cNvPr>
        <xdr:cNvSpPr/>
      </xdr:nvSpPr>
      <xdr:spPr>
        <a:xfrm>
          <a:off x="14732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89425</xdr:rowOff>
    </xdr:from>
    <xdr:ext cx="7620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textlink="">
      <xdr:nvSpPr>
        <xdr:cNvPr id="449" name="楕円 448">
          <a:extLst>
            <a:ext uri="{FF2B5EF4-FFF2-40B4-BE49-F238E27FC236}">
              <a16:creationId xmlns:a16="http://schemas.microsoft.com/office/drawing/2014/main" id="{00000000-0008-0000-0400-0000C1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135145</xdr:rowOff>
    </xdr:from>
    <xdr:ext cx="7620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83762</xdr:rowOff>
    </xdr:from>
    <xdr:to>
      <xdr:col>29</xdr:col>
      <xdr:colOff>127000</xdr:colOff>
      <xdr:row>11</xdr:row>
      <xdr:rowOff>136525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017337"/>
          <a:ext cx="647700" cy="5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136525</xdr:rowOff>
    </xdr:from>
    <xdr:to>
      <xdr:col>26</xdr:col>
      <xdr:colOff>50800</xdr:colOff>
      <xdr:row>12</xdr:row>
      <xdr:rowOff>144809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070100"/>
          <a:ext cx="698500" cy="179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144809</xdr:rowOff>
    </xdr:from>
    <xdr:to>
      <xdr:col>22</xdr:col>
      <xdr:colOff>114300</xdr:colOff>
      <xdr:row>13</xdr:row>
      <xdr:rowOff>28746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49834"/>
          <a:ext cx="698500" cy="55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28746</xdr:rowOff>
    </xdr:from>
    <xdr:to>
      <xdr:col>18</xdr:col>
      <xdr:colOff>177800</xdr:colOff>
      <xdr:row>13</xdr:row>
      <xdr:rowOff>63591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05221"/>
          <a:ext cx="698500" cy="34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32962</xdr:rowOff>
    </xdr:from>
    <xdr:to>
      <xdr:col>29</xdr:col>
      <xdr:colOff>177800</xdr:colOff>
      <xdr:row>11</xdr:row>
      <xdr:rowOff>134562</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96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138494</xdr:rowOff>
    </xdr:from>
    <xdr:ext cx="762000" cy="259045"/>
    <xdr:sp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0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85725</xdr:rowOff>
    </xdr:from>
    <xdr:to>
      <xdr:col>26</xdr:col>
      <xdr:colOff>101600</xdr:colOff>
      <xdr:row>12</xdr:row>
      <xdr:rowOff>15875</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01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26052</xdr:rowOff>
    </xdr:from>
    <xdr:ext cx="7366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78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94009</xdr:rowOff>
    </xdr:from>
    <xdr:to>
      <xdr:col>22</xdr:col>
      <xdr:colOff>165100</xdr:colOff>
      <xdr:row>13</xdr:row>
      <xdr:rowOff>24159</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199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34336</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6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149396</xdr:rowOff>
    </xdr:from>
    <xdr:to>
      <xdr:col>19</xdr:col>
      <xdr:colOff>38100</xdr:colOff>
      <xdr:row>13</xdr:row>
      <xdr:rowOff>79546</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5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89723</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2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12791</xdr:rowOff>
    </xdr:from>
    <xdr:to>
      <xdr:col>15</xdr:col>
      <xdr:colOff>101600</xdr:colOff>
      <xdr:row>13</xdr:row>
      <xdr:rowOff>114391</xdr:rowOff>
    </xdr:to>
    <xdr:sp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289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124568</xdr:rowOff>
    </xdr:from>
    <xdr:ext cx="762000" cy="259045"/>
    <xdr:sp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5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267437</xdr:rowOff>
    </xdr:from>
    <xdr:to>
      <xdr:col>29</xdr:col>
      <xdr:colOff>127000</xdr:colOff>
      <xdr:row>33</xdr:row>
      <xdr:rowOff>324948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191987"/>
          <a:ext cx="647700" cy="5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143241</xdr:rowOff>
    </xdr:from>
    <xdr:ext cx="762000" cy="259045"/>
    <xdr:sp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267437</xdr:rowOff>
    </xdr:from>
    <xdr:to>
      <xdr:col>26</xdr:col>
      <xdr:colOff>50800</xdr:colOff>
      <xdr:row>33</xdr:row>
      <xdr:rowOff>333426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191987"/>
          <a:ext cx="698500" cy="6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246672</xdr:rowOff>
    </xdr:from>
    <xdr:to>
      <xdr:col>22</xdr:col>
      <xdr:colOff>114300</xdr:colOff>
      <xdr:row>33</xdr:row>
      <xdr:rowOff>333426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171222"/>
          <a:ext cx="698500" cy="8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193599</xdr:rowOff>
    </xdr:from>
    <xdr:to>
      <xdr:col>18</xdr:col>
      <xdr:colOff>177800</xdr:colOff>
      <xdr:row>33</xdr:row>
      <xdr:rowOff>246672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118149"/>
          <a:ext cx="6985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333894</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274148</xdr:rowOff>
    </xdr:from>
    <xdr:to>
      <xdr:col>29</xdr:col>
      <xdr:colOff>177800</xdr:colOff>
      <xdr:row>34</xdr:row>
      <xdr:rowOff>32848</xdr:rowOff>
    </xdr:to>
    <xdr:sp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198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182725</xdr:rowOff>
    </xdr:from>
    <xdr:ext cx="762000" cy="259045"/>
    <xdr:sp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216637</xdr:rowOff>
    </xdr:from>
    <xdr:to>
      <xdr:col>26</xdr:col>
      <xdr:colOff>101600</xdr:colOff>
      <xdr:row>33</xdr:row>
      <xdr:rowOff>318237</xdr:rowOff>
    </xdr:to>
    <xdr:sp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141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156964</xdr:rowOff>
    </xdr:from>
    <xdr:ext cx="736600" cy="259045"/>
    <xdr:sp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10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282626</xdr:rowOff>
    </xdr:from>
    <xdr:to>
      <xdr:col>22</xdr:col>
      <xdr:colOff>165100</xdr:colOff>
      <xdr:row>34</xdr:row>
      <xdr:rowOff>41326</xdr:rowOff>
    </xdr:to>
    <xdr:sp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07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51503</xdr:rowOff>
    </xdr:from>
    <xdr:ext cx="762000" cy="259045"/>
    <xdr:sp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97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195872</xdr:rowOff>
    </xdr:from>
    <xdr:to>
      <xdr:col>19</xdr:col>
      <xdr:colOff>38100</xdr:colOff>
      <xdr:row>33</xdr:row>
      <xdr:rowOff>297472</xdr:rowOff>
    </xdr:to>
    <xdr:sp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12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136199</xdr:rowOff>
    </xdr:from>
    <xdr:ext cx="762000" cy="259045"/>
    <xdr:sp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5889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142799</xdr:rowOff>
    </xdr:from>
    <xdr:to>
      <xdr:col>15</xdr:col>
      <xdr:colOff>101600</xdr:colOff>
      <xdr:row>33</xdr:row>
      <xdr:rowOff>244399</xdr:rowOff>
    </xdr:to>
    <xdr:sp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06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83126</xdr:rowOff>
    </xdr:from>
    <xdr:ext cx="762000" cy="259045"/>
    <xdr:sp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83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9,734
9,631
419.29
16,225,379
15,787,528
339,382
7,016,526
15,799,885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39103</xdr:rowOff>
    </xdr:from>
    <xdr:to>
      <xdr:col>24</xdr:col>
      <xdr:colOff>63500</xdr:colOff>
      <xdr:row>30</xdr:row>
      <xdr:rowOff>45314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182603"/>
          <a:ext cx="8382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45314</xdr:rowOff>
    </xdr:from>
    <xdr:to>
      <xdr:col>19</xdr:col>
      <xdr:colOff>177800</xdr:colOff>
      <xdr:row>30</xdr:row>
      <xdr:rowOff>140157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188814"/>
          <a:ext cx="889000" cy="9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140157</xdr:rowOff>
    </xdr:from>
    <xdr:to>
      <xdr:col>15</xdr:col>
      <xdr:colOff>50800</xdr:colOff>
      <xdr:row>31</xdr:row>
      <xdr:rowOff>61785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283657"/>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61785</xdr:rowOff>
    </xdr:from>
    <xdr:to>
      <xdr:col>10</xdr:col>
      <xdr:colOff>114300</xdr:colOff>
      <xdr:row>32</xdr:row>
      <xdr:rowOff>84481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76735"/>
          <a:ext cx="889000" cy="19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159753</xdr:rowOff>
    </xdr:from>
    <xdr:to>
      <xdr:col>24</xdr:col>
      <xdr:colOff>114300</xdr:colOff>
      <xdr:row>30</xdr:row>
      <xdr:rowOff>89903</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51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112780</xdr:rowOff>
    </xdr:from>
    <xdr:ext cx="599010"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08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165964</xdr:rowOff>
    </xdr:from>
    <xdr:to>
      <xdr:col>20</xdr:col>
      <xdr:colOff>38100</xdr:colOff>
      <xdr:row>30</xdr:row>
      <xdr:rowOff>96114</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5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112641</xdr:rowOff>
    </xdr:from>
    <xdr:ext cx="599010"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1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89357</xdr:rowOff>
    </xdr:from>
    <xdr:to>
      <xdr:col>15</xdr:col>
      <xdr:colOff>101600</xdr:colOff>
      <xdr:row>31</xdr:row>
      <xdr:rowOff>19507</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523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36034</xdr:rowOff>
    </xdr:from>
    <xdr:ext cx="599010"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0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10985</xdr:rowOff>
    </xdr:from>
    <xdr:to>
      <xdr:col>10</xdr:col>
      <xdr:colOff>165100</xdr:colOff>
      <xdr:row>31</xdr:row>
      <xdr:rowOff>112585</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53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129112</xdr:rowOff>
    </xdr:from>
    <xdr:ext cx="599010"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33681</xdr:rowOff>
    </xdr:from>
    <xdr:to>
      <xdr:col>6</xdr:col>
      <xdr:colOff>38100</xdr:colOff>
      <xdr:row>32</xdr:row>
      <xdr:rowOff>135281</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552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151808</xdr:rowOff>
    </xdr:from>
    <xdr:ext cx="599010"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9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98516</xdr:rowOff>
    </xdr:from>
    <xdr:to>
      <xdr:col>24</xdr:col>
      <xdr:colOff>63500</xdr:colOff>
      <xdr:row>57</xdr:row>
      <xdr:rowOff>116813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71166"/>
          <a:ext cx="838200" cy="1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98516</xdr:rowOff>
    </xdr:from>
    <xdr:to>
      <xdr:col>19</xdr:col>
      <xdr:colOff>177800</xdr:colOff>
      <xdr:row>57</xdr:row>
      <xdr:rowOff>125481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71166"/>
          <a:ext cx="889000" cy="2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119318</xdr:rowOff>
    </xdr:from>
    <xdr:to>
      <xdr:col>15</xdr:col>
      <xdr:colOff>50800</xdr:colOff>
      <xdr:row>57</xdr:row>
      <xdr:rowOff>125481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91968"/>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119318</xdr:rowOff>
    </xdr:from>
    <xdr:to>
      <xdr:col>10</xdr:col>
      <xdr:colOff>114300</xdr:colOff>
      <xdr:row>57</xdr:row>
      <xdr:rowOff>132682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91968"/>
          <a:ext cx="889000" cy="1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41470</xdr:rowOff>
    </xdr:from>
    <xdr:ext cx="599010" cy="259045"/>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66013</xdr:rowOff>
    </xdr:from>
    <xdr:to>
      <xdr:col>24</xdr:col>
      <xdr:colOff>114300</xdr:colOff>
      <xdr:row>57</xdr:row>
      <xdr:rowOff>167613</xdr:rowOff>
    </xdr:to>
    <xdr:sp textlink="">
      <xdr:nvSpPr>
        <xdr:cNvPr id="137" name="楕円 136">
          <a:extLst>
            <a:ext uri="{FF2B5EF4-FFF2-40B4-BE49-F238E27FC236}">
              <a16:creationId xmlns:a16="http://schemas.microsoft.com/office/drawing/2014/main" id="{00000000-0008-0000-0600-000089000000}"/>
            </a:ext>
          </a:extLst>
        </xdr:cNvPr>
        <xdr:cNvSpPr/>
      </xdr:nvSpPr>
      <xdr:spPr>
        <a:xfrm>
          <a:off x="4584700" y="983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44440</xdr:rowOff>
    </xdr:from>
    <xdr:ext cx="599010" cy="259045"/>
    <xdr:sp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47716</xdr:rowOff>
    </xdr:from>
    <xdr:to>
      <xdr:col>20</xdr:col>
      <xdr:colOff>38100</xdr:colOff>
      <xdr:row>57</xdr:row>
      <xdr:rowOff>149316</xdr:rowOff>
    </xdr:to>
    <xdr:sp textlink="">
      <xdr:nvSpPr>
        <xdr:cNvPr id="139" name="楕円 138">
          <a:extLst>
            <a:ext uri="{FF2B5EF4-FFF2-40B4-BE49-F238E27FC236}">
              <a16:creationId xmlns:a16="http://schemas.microsoft.com/office/drawing/2014/main" id="{00000000-0008-0000-0600-00008B000000}"/>
            </a:ext>
          </a:extLst>
        </xdr:cNvPr>
        <xdr:cNvSpPr/>
      </xdr:nvSpPr>
      <xdr:spPr>
        <a:xfrm>
          <a:off x="3746500" y="982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165843</xdr:rowOff>
    </xdr:from>
    <xdr:ext cx="599010" cy="259045"/>
    <xdr:sp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9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74681</xdr:rowOff>
    </xdr:from>
    <xdr:to>
      <xdr:col>15</xdr:col>
      <xdr:colOff>101600</xdr:colOff>
      <xdr:row>58</xdr:row>
      <xdr:rowOff>4831</xdr:rowOff>
    </xdr:to>
    <xdr:sp textlink="">
      <xdr:nvSpPr>
        <xdr:cNvPr id="141" name="楕円 140">
          <a:extLst>
            <a:ext uri="{FF2B5EF4-FFF2-40B4-BE49-F238E27FC236}">
              <a16:creationId xmlns:a16="http://schemas.microsoft.com/office/drawing/2014/main" id="{00000000-0008-0000-0600-00008D000000}"/>
            </a:ext>
          </a:extLst>
        </xdr:cNvPr>
        <xdr:cNvSpPr/>
      </xdr:nvSpPr>
      <xdr:spPr>
        <a:xfrm>
          <a:off x="2857500" y="98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21358</xdr:rowOff>
    </xdr:from>
    <xdr:ext cx="599010" cy="259045"/>
    <xdr:sp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2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68518</xdr:rowOff>
    </xdr:from>
    <xdr:to>
      <xdr:col>10</xdr:col>
      <xdr:colOff>165100</xdr:colOff>
      <xdr:row>57</xdr:row>
      <xdr:rowOff>170118</xdr:rowOff>
    </xdr:to>
    <xdr:sp textlink="">
      <xdr:nvSpPr>
        <xdr:cNvPr id="143" name="楕円 142">
          <a:extLst>
            <a:ext uri="{FF2B5EF4-FFF2-40B4-BE49-F238E27FC236}">
              <a16:creationId xmlns:a16="http://schemas.microsoft.com/office/drawing/2014/main" id="{00000000-0008-0000-0600-00008F000000}"/>
            </a:ext>
          </a:extLst>
        </xdr:cNvPr>
        <xdr:cNvSpPr/>
      </xdr:nvSpPr>
      <xdr:spPr>
        <a:xfrm>
          <a:off x="1968500" y="984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15195</xdr:rowOff>
    </xdr:from>
    <xdr:ext cx="599010" cy="259045"/>
    <xdr:sp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1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81882</xdr:rowOff>
    </xdr:from>
    <xdr:to>
      <xdr:col>6</xdr:col>
      <xdr:colOff>38100</xdr:colOff>
      <xdr:row>58</xdr:row>
      <xdr:rowOff>12032</xdr:rowOff>
    </xdr:to>
    <xdr:sp textlink="">
      <xdr:nvSpPr>
        <xdr:cNvPr id="145" name="楕円 144">
          <a:extLst>
            <a:ext uri="{FF2B5EF4-FFF2-40B4-BE49-F238E27FC236}">
              <a16:creationId xmlns:a16="http://schemas.microsoft.com/office/drawing/2014/main" id="{00000000-0008-0000-0600-000091000000}"/>
            </a:ext>
          </a:extLst>
        </xdr:cNvPr>
        <xdr:cNvSpPr/>
      </xdr:nvSpPr>
      <xdr:spPr>
        <a:xfrm>
          <a:off x="1079500" y="985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28559</xdr:rowOff>
    </xdr:from>
    <xdr:ext cx="599010" cy="259045"/>
    <xdr:sp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2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26124</xdr:rowOff>
    </xdr:from>
    <xdr:to>
      <xdr:col>24</xdr:col>
      <xdr:colOff>63500</xdr:colOff>
      <xdr:row>73</xdr:row>
      <xdr:rowOff>45403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370524"/>
          <a:ext cx="838200" cy="1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106227</xdr:rowOff>
    </xdr:from>
    <xdr:ext cx="534377" cy="259045"/>
    <xdr:sp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64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26124</xdr:rowOff>
    </xdr:from>
    <xdr:to>
      <xdr:col>19</xdr:col>
      <xdr:colOff>177800</xdr:colOff>
      <xdr:row>74</xdr:row>
      <xdr:rowOff>168389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370524"/>
          <a:ext cx="889000" cy="4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28770</xdr:rowOff>
    </xdr:from>
    <xdr:ext cx="534377" cy="259045"/>
    <xdr:sp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15266</xdr:rowOff>
    </xdr:from>
    <xdr:to>
      <xdr:col>15</xdr:col>
      <xdr:colOff>50800</xdr:colOff>
      <xdr:row>74</xdr:row>
      <xdr:rowOff>168389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702566"/>
          <a:ext cx="889000" cy="15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66679</xdr:rowOff>
    </xdr:from>
    <xdr:ext cx="534377"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15266</xdr:rowOff>
    </xdr:from>
    <xdr:to>
      <xdr:col>10</xdr:col>
      <xdr:colOff>114300</xdr:colOff>
      <xdr:row>76</xdr:row>
      <xdr:rowOff>30772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702566"/>
          <a:ext cx="889000" cy="35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165053</xdr:rowOff>
    </xdr:from>
    <xdr:ext cx="534377"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9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54639</xdr:rowOff>
    </xdr:from>
    <xdr:ext cx="469744"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166053</xdr:rowOff>
    </xdr:from>
    <xdr:to>
      <xdr:col>24</xdr:col>
      <xdr:colOff>114300</xdr:colOff>
      <xdr:row>73</xdr:row>
      <xdr:rowOff>96203</xdr:rowOff>
    </xdr:to>
    <xdr:sp textlink="">
      <xdr:nvSpPr>
        <xdr:cNvPr id="194" name="楕円 193">
          <a:extLst>
            <a:ext uri="{FF2B5EF4-FFF2-40B4-BE49-F238E27FC236}">
              <a16:creationId xmlns:a16="http://schemas.microsoft.com/office/drawing/2014/main" id="{00000000-0008-0000-0600-0000C2000000}"/>
            </a:ext>
          </a:extLst>
        </xdr:cNvPr>
        <xdr:cNvSpPr/>
      </xdr:nvSpPr>
      <xdr:spPr>
        <a:xfrm>
          <a:off x="4584700" y="1251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17480</xdr:rowOff>
    </xdr:from>
    <xdr:ext cx="534377" cy="259045"/>
    <xdr:sp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36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146774</xdr:rowOff>
    </xdr:from>
    <xdr:to>
      <xdr:col>20</xdr:col>
      <xdr:colOff>38100</xdr:colOff>
      <xdr:row>72</xdr:row>
      <xdr:rowOff>76924</xdr:rowOff>
    </xdr:to>
    <xdr:sp textlink="">
      <xdr:nvSpPr>
        <xdr:cNvPr id="196" name="楕円 195">
          <a:extLst>
            <a:ext uri="{FF2B5EF4-FFF2-40B4-BE49-F238E27FC236}">
              <a16:creationId xmlns:a16="http://schemas.microsoft.com/office/drawing/2014/main" id="{00000000-0008-0000-0600-0000C4000000}"/>
            </a:ext>
          </a:extLst>
        </xdr:cNvPr>
        <xdr:cNvSpPr/>
      </xdr:nvSpPr>
      <xdr:spPr>
        <a:xfrm>
          <a:off x="3746500" y="123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93451</xdr:rowOff>
    </xdr:from>
    <xdr:ext cx="534377" cy="259045"/>
    <xdr:sp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0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117589</xdr:rowOff>
    </xdr:from>
    <xdr:to>
      <xdr:col>15</xdr:col>
      <xdr:colOff>101600</xdr:colOff>
      <xdr:row>75</xdr:row>
      <xdr:rowOff>47739</xdr:rowOff>
    </xdr:to>
    <xdr:sp textlink="">
      <xdr:nvSpPr>
        <xdr:cNvPr id="198" name="楕円 197">
          <a:extLst>
            <a:ext uri="{FF2B5EF4-FFF2-40B4-BE49-F238E27FC236}">
              <a16:creationId xmlns:a16="http://schemas.microsoft.com/office/drawing/2014/main" id="{00000000-0008-0000-0600-0000C6000000}"/>
            </a:ext>
          </a:extLst>
        </xdr:cNvPr>
        <xdr:cNvSpPr/>
      </xdr:nvSpPr>
      <xdr:spPr>
        <a:xfrm>
          <a:off x="2857500" y="128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64266</xdr:rowOff>
    </xdr:from>
    <xdr:ext cx="534377" cy="259045"/>
    <xdr:sp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58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135916</xdr:rowOff>
    </xdr:from>
    <xdr:to>
      <xdr:col>10</xdr:col>
      <xdr:colOff>165100</xdr:colOff>
      <xdr:row>74</xdr:row>
      <xdr:rowOff>66066</xdr:rowOff>
    </xdr:to>
    <xdr:sp textlink="">
      <xdr:nvSpPr>
        <xdr:cNvPr id="200" name="楕円 199">
          <a:extLst>
            <a:ext uri="{FF2B5EF4-FFF2-40B4-BE49-F238E27FC236}">
              <a16:creationId xmlns:a16="http://schemas.microsoft.com/office/drawing/2014/main" id="{00000000-0008-0000-0600-0000C8000000}"/>
            </a:ext>
          </a:extLst>
        </xdr:cNvPr>
        <xdr:cNvSpPr/>
      </xdr:nvSpPr>
      <xdr:spPr>
        <a:xfrm>
          <a:off x="1968500" y="126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82593</xdr:rowOff>
    </xdr:from>
    <xdr:ext cx="534377" cy="259045"/>
    <xdr:sp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42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151422</xdr:rowOff>
    </xdr:from>
    <xdr:to>
      <xdr:col>6</xdr:col>
      <xdr:colOff>38100</xdr:colOff>
      <xdr:row>76</xdr:row>
      <xdr:rowOff>81572</xdr:rowOff>
    </xdr:to>
    <xdr:sp textlink="">
      <xdr:nvSpPr>
        <xdr:cNvPr id="202" name="楕円 201">
          <a:extLst>
            <a:ext uri="{FF2B5EF4-FFF2-40B4-BE49-F238E27FC236}">
              <a16:creationId xmlns:a16="http://schemas.microsoft.com/office/drawing/2014/main" id="{00000000-0008-0000-0600-0000CA000000}"/>
            </a:ext>
          </a:extLst>
        </xdr:cNvPr>
        <xdr:cNvSpPr/>
      </xdr:nvSpPr>
      <xdr:spPr>
        <a:xfrm>
          <a:off x="1079500" y="130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98099</xdr:rowOff>
    </xdr:from>
    <xdr:ext cx="534377" cy="259045"/>
    <xdr:sp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7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159610</xdr:rowOff>
    </xdr:from>
    <xdr:to>
      <xdr:col>24</xdr:col>
      <xdr:colOff>63500</xdr:colOff>
      <xdr:row>92</xdr:row>
      <xdr:rowOff>120824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761560"/>
          <a:ext cx="838200" cy="1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82593</xdr:rowOff>
    </xdr:from>
    <xdr:to>
      <xdr:col>19</xdr:col>
      <xdr:colOff>177800</xdr:colOff>
      <xdr:row>92</xdr:row>
      <xdr:rowOff>120824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684543"/>
          <a:ext cx="889000" cy="20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82593</xdr:rowOff>
    </xdr:from>
    <xdr:to>
      <xdr:col>15</xdr:col>
      <xdr:colOff>50800</xdr:colOff>
      <xdr:row>93</xdr:row>
      <xdr:rowOff>91171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684543"/>
          <a:ext cx="889000" cy="3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91171</xdr:rowOff>
    </xdr:from>
    <xdr:to>
      <xdr:col>10</xdr:col>
      <xdr:colOff>114300</xdr:colOff>
      <xdr:row>93</xdr:row>
      <xdr:rowOff>129969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36021"/>
          <a:ext cx="889000" cy="3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117510</xdr:rowOff>
    </xdr:from>
    <xdr:ext cx="534377"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108810</xdr:rowOff>
    </xdr:from>
    <xdr:to>
      <xdr:col>24</xdr:col>
      <xdr:colOff>114300</xdr:colOff>
      <xdr:row>92</xdr:row>
      <xdr:rowOff>38960</xdr:rowOff>
    </xdr:to>
    <xdr:sp textlink="">
      <xdr:nvSpPr>
        <xdr:cNvPr id="254" name="楕円 253">
          <a:extLst>
            <a:ext uri="{FF2B5EF4-FFF2-40B4-BE49-F238E27FC236}">
              <a16:creationId xmlns:a16="http://schemas.microsoft.com/office/drawing/2014/main" id="{00000000-0008-0000-0600-0000FE000000}"/>
            </a:ext>
          </a:extLst>
        </xdr:cNvPr>
        <xdr:cNvSpPr/>
      </xdr:nvSpPr>
      <xdr:spPr>
        <a:xfrm>
          <a:off x="4584700" y="157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131687</xdr:rowOff>
    </xdr:from>
    <xdr:ext cx="599010" cy="259045"/>
    <xdr:sp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56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70024</xdr:rowOff>
    </xdr:from>
    <xdr:to>
      <xdr:col>20</xdr:col>
      <xdr:colOff>38100</xdr:colOff>
      <xdr:row>93</xdr:row>
      <xdr:rowOff>174</xdr:rowOff>
    </xdr:to>
    <xdr:sp textlink="">
      <xdr:nvSpPr>
        <xdr:cNvPr id="256" name="楕円 255">
          <a:extLst>
            <a:ext uri="{FF2B5EF4-FFF2-40B4-BE49-F238E27FC236}">
              <a16:creationId xmlns:a16="http://schemas.microsoft.com/office/drawing/2014/main" id="{00000000-0008-0000-0600-000000010000}"/>
            </a:ext>
          </a:extLst>
        </xdr:cNvPr>
        <xdr:cNvSpPr/>
      </xdr:nvSpPr>
      <xdr:spPr>
        <a:xfrm>
          <a:off x="3746500" y="158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16701</xdr:rowOff>
    </xdr:from>
    <xdr:ext cx="599010" cy="259045"/>
    <xdr:sp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61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31793</xdr:rowOff>
    </xdr:from>
    <xdr:to>
      <xdr:col>15</xdr:col>
      <xdr:colOff>101600</xdr:colOff>
      <xdr:row>91</xdr:row>
      <xdr:rowOff>133393</xdr:rowOff>
    </xdr:to>
    <xdr:sp textlink="">
      <xdr:nvSpPr>
        <xdr:cNvPr id="258" name="楕円 257">
          <a:extLst>
            <a:ext uri="{FF2B5EF4-FFF2-40B4-BE49-F238E27FC236}">
              <a16:creationId xmlns:a16="http://schemas.microsoft.com/office/drawing/2014/main" id="{00000000-0008-0000-0600-000002010000}"/>
            </a:ext>
          </a:extLst>
        </xdr:cNvPr>
        <xdr:cNvSpPr/>
      </xdr:nvSpPr>
      <xdr:spPr>
        <a:xfrm>
          <a:off x="2857500" y="156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149920</xdr:rowOff>
    </xdr:from>
    <xdr:ext cx="599010" cy="259045"/>
    <xdr:sp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40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40371</xdr:rowOff>
    </xdr:from>
    <xdr:to>
      <xdr:col>10</xdr:col>
      <xdr:colOff>165100</xdr:colOff>
      <xdr:row>93</xdr:row>
      <xdr:rowOff>141971</xdr:rowOff>
    </xdr:to>
    <xdr:sp textlink="">
      <xdr:nvSpPr>
        <xdr:cNvPr id="260" name="楕円 259">
          <a:extLst>
            <a:ext uri="{FF2B5EF4-FFF2-40B4-BE49-F238E27FC236}">
              <a16:creationId xmlns:a16="http://schemas.microsoft.com/office/drawing/2014/main" id="{00000000-0008-0000-0600-000004010000}"/>
            </a:ext>
          </a:extLst>
        </xdr:cNvPr>
        <xdr:cNvSpPr/>
      </xdr:nvSpPr>
      <xdr:spPr>
        <a:xfrm>
          <a:off x="1968500" y="15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158498</xdr:rowOff>
    </xdr:from>
    <xdr:ext cx="599010" cy="259045"/>
    <xdr:sp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76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79169</xdr:rowOff>
    </xdr:from>
    <xdr:to>
      <xdr:col>6</xdr:col>
      <xdr:colOff>38100</xdr:colOff>
      <xdr:row>94</xdr:row>
      <xdr:rowOff>9319</xdr:rowOff>
    </xdr:to>
    <xdr:sp textlink="">
      <xdr:nvSpPr>
        <xdr:cNvPr id="262" name="楕円 261">
          <a:extLst>
            <a:ext uri="{FF2B5EF4-FFF2-40B4-BE49-F238E27FC236}">
              <a16:creationId xmlns:a16="http://schemas.microsoft.com/office/drawing/2014/main" id="{00000000-0008-0000-0600-000006010000}"/>
            </a:ext>
          </a:extLst>
        </xdr:cNvPr>
        <xdr:cNvSpPr/>
      </xdr:nvSpPr>
      <xdr:spPr>
        <a:xfrm>
          <a:off x="1079500" y="1602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25846</xdr:rowOff>
    </xdr:from>
    <xdr:ext cx="599010" cy="259045"/>
    <xdr:sp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579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119751</xdr:rowOff>
    </xdr:from>
    <xdr:to>
      <xdr:col>55</xdr:col>
      <xdr:colOff>0</xdr:colOff>
      <xdr:row>33</xdr:row>
      <xdr:rowOff>80919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434701"/>
          <a:ext cx="838200" cy="3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18726</xdr:rowOff>
    </xdr:from>
    <xdr:ext cx="599010" cy="259045"/>
    <xdr:sp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9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1839</xdr:rowOff>
    </xdr:from>
    <xdr:to>
      <xdr:col>50</xdr:col>
      <xdr:colOff>114300</xdr:colOff>
      <xdr:row>33</xdr:row>
      <xdr:rowOff>80919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88239"/>
          <a:ext cx="889000" cy="25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143481</xdr:rowOff>
    </xdr:from>
    <xdr:ext cx="599010" cy="259045"/>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11398</xdr:rowOff>
    </xdr:from>
    <xdr:to>
      <xdr:col>45</xdr:col>
      <xdr:colOff>177800</xdr:colOff>
      <xdr:row>32</xdr:row>
      <xdr:rowOff>1839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154898"/>
          <a:ext cx="889000" cy="33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19454</xdr:rowOff>
    </xdr:from>
    <xdr:ext cx="599010"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11398</xdr:rowOff>
    </xdr:from>
    <xdr:to>
      <xdr:col>41</xdr:col>
      <xdr:colOff>50800</xdr:colOff>
      <xdr:row>33</xdr:row>
      <xdr:rowOff>157874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154898"/>
          <a:ext cx="889000" cy="66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4622</xdr:rowOff>
    </xdr:from>
    <xdr:ext cx="59901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116316</xdr:rowOff>
    </xdr:from>
    <xdr:ext cx="599010"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68951</xdr:rowOff>
    </xdr:from>
    <xdr:to>
      <xdr:col>55</xdr:col>
      <xdr:colOff>50800</xdr:colOff>
      <xdr:row>31</xdr:row>
      <xdr:rowOff>170551</xdr:rowOff>
    </xdr:to>
    <xdr:sp textlink="">
      <xdr:nvSpPr>
        <xdr:cNvPr id="311" name="楕円 310">
          <a:extLst>
            <a:ext uri="{FF2B5EF4-FFF2-40B4-BE49-F238E27FC236}">
              <a16:creationId xmlns:a16="http://schemas.microsoft.com/office/drawing/2014/main" id="{00000000-0008-0000-0600-000037010000}"/>
            </a:ext>
          </a:extLst>
        </xdr:cNvPr>
        <xdr:cNvSpPr/>
      </xdr:nvSpPr>
      <xdr:spPr>
        <a:xfrm>
          <a:off x="10426700" y="53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21978</xdr:rowOff>
    </xdr:from>
    <xdr:ext cx="599010" cy="259045"/>
    <xdr:sp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33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30119</xdr:rowOff>
    </xdr:from>
    <xdr:to>
      <xdr:col>50</xdr:col>
      <xdr:colOff>165100</xdr:colOff>
      <xdr:row>33</xdr:row>
      <xdr:rowOff>131719</xdr:rowOff>
    </xdr:to>
    <xdr:sp textlink="">
      <xdr:nvSpPr>
        <xdr:cNvPr id="313" name="楕円 312">
          <a:extLst>
            <a:ext uri="{FF2B5EF4-FFF2-40B4-BE49-F238E27FC236}">
              <a16:creationId xmlns:a16="http://schemas.microsoft.com/office/drawing/2014/main" id="{00000000-0008-0000-0600-000039010000}"/>
            </a:ext>
          </a:extLst>
        </xdr:cNvPr>
        <xdr:cNvSpPr/>
      </xdr:nvSpPr>
      <xdr:spPr>
        <a:xfrm>
          <a:off x="9588500" y="568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148246</xdr:rowOff>
    </xdr:from>
    <xdr:ext cx="599010" cy="259045"/>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46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122489</xdr:rowOff>
    </xdr:from>
    <xdr:to>
      <xdr:col>46</xdr:col>
      <xdr:colOff>38100</xdr:colOff>
      <xdr:row>32</xdr:row>
      <xdr:rowOff>52639</xdr:rowOff>
    </xdr:to>
    <xdr:sp textlink="">
      <xdr:nvSpPr>
        <xdr:cNvPr id="315" name="楕円 314">
          <a:extLst>
            <a:ext uri="{FF2B5EF4-FFF2-40B4-BE49-F238E27FC236}">
              <a16:creationId xmlns:a16="http://schemas.microsoft.com/office/drawing/2014/main" id="{00000000-0008-0000-0600-00003B010000}"/>
            </a:ext>
          </a:extLst>
        </xdr:cNvPr>
        <xdr:cNvSpPr/>
      </xdr:nvSpPr>
      <xdr:spPr>
        <a:xfrm>
          <a:off x="8699500" y="54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69166</xdr:rowOff>
    </xdr:from>
    <xdr:ext cx="599010" cy="259045"/>
    <xdr:sp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21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132048</xdr:rowOff>
    </xdr:from>
    <xdr:to>
      <xdr:col>41</xdr:col>
      <xdr:colOff>101600</xdr:colOff>
      <xdr:row>30</xdr:row>
      <xdr:rowOff>62198</xdr:rowOff>
    </xdr:to>
    <xdr:sp textlink="">
      <xdr:nvSpPr>
        <xdr:cNvPr id="317" name="楕円 316">
          <a:extLst>
            <a:ext uri="{FF2B5EF4-FFF2-40B4-BE49-F238E27FC236}">
              <a16:creationId xmlns:a16="http://schemas.microsoft.com/office/drawing/2014/main" id="{00000000-0008-0000-0600-00003D010000}"/>
            </a:ext>
          </a:extLst>
        </xdr:cNvPr>
        <xdr:cNvSpPr/>
      </xdr:nvSpPr>
      <xdr:spPr>
        <a:xfrm>
          <a:off x="7810500" y="51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78725</xdr:rowOff>
    </xdr:from>
    <xdr:ext cx="599010" cy="259045"/>
    <xdr:sp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487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107074</xdr:rowOff>
    </xdr:from>
    <xdr:to>
      <xdr:col>36</xdr:col>
      <xdr:colOff>165100</xdr:colOff>
      <xdr:row>34</xdr:row>
      <xdr:rowOff>37224</xdr:rowOff>
    </xdr:to>
    <xdr:sp textlink="">
      <xdr:nvSpPr>
        <xdr:cNvPr id="319" name="楕円 318">
          <a:extLst>
            <a:ext uri="{FF2B5EF4-FFF2-40B4-BE49-F238E27FC236}">
              <a16:creationId xmlns:a16="http://schemas.microsoft.com/office/drawing/2014/main" id="{00000000-0008-0000-0600-00003F010000}"/>
            </a:ext>
          </a:extLst>
        </xdr:cNvPr>
        <xdr:cNvSpPr/>
      </xdr:nvSpPr>
      <xdr:spPr>
        <a:xfrm>
          <a:off x="6921500" y="57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53751</xdr:rowOff>
    </xdr:from>
    <xdr:ext cx="599010" cy="259045"/>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4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104915</xdr:rowOff>
    </xdr:from>
    <xdr:to>
      <xdr:col>55</xdr:col>
      <xdr:colOff>0</xdr:colOff>
      <xdr:row>53</xdr:row>
      <xdr:rowOff>108469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677415"/>
          <a:ext cx="838200" cy="5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108469</xdr:rowOff>
    </xdr:from>
    <xdr:to>
      <xdr:col>50</xdr:col>
      <xdr:colOff>114300</xdr:colOff>
      <xdr:row>56</xdr:row>
      <xdr:rowOff>96151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195319"/>
          <a:ext cx="889000" cy="50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127734</xdr:rowOff>
    </xdr:from>
    <xdr:ext cx="599010" cy="259045"/>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2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158468</xdr:rowOff>
    </xdr:from>
    <xdr:to>
      <xdr:col>45</xdr:col>
      <xdr:colOff>177800</xdr:colOff>
      <xdr:row>56</xdr:row>
      <xdr:rowOff>96151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588218"/>
          <a:ext cx="889000" cy="10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163183</xdr:rowOff>
    </xdr:from>
    <xdr:ext cx="599010"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158468</xdr:rowOff>
    </xdr:from>
    <xdr:to>
      <xdr:col>41</xdr:col>
      <xdr:colOff>50800</xdr:colOff>
      <xdr:row>56</xdr:row>
      <xdr:rowOff>55270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588218"/>
          <a:ext cx="889000" cy="6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150187</xdr:rowOff>
    </xdr:from>
    <xdr:ext cx="599010"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54115</xdr:rowOff>
    </xdr:from>
    <xdr:to>
      <xdr:col>55</xdr:col>
      <xdr:colOff>50800</xdr:colOff>
      <xdr:row>50</xdr:row>
      <xdr:rowOff>155715</xdr:rowOff>
    </xdr:to>
    <xdr:sp textlink="">
      <xdr:nvSpPr>
        <xdr:cNvPr id="368" name="楕円 367">
          <a:extLst>
            <a:ext uri="{FF2B5EF4-FFF2-40B4-BE49-F238E27FC236}">
              <a16:creationId xmlns:a16="http://schemas.microsoft.com/office/drawing/2014/main" id="{00000000-0008-0000-0600-000070010000}"/>
            </a:ext>
          </a:extLst>
        </xdr:cNvPr>
        <xdr:cNvSpPr/>
      </xdr:nvSpPr>
      <xdr:spPr>
        <a:xfrm>
          <a:off x="10426700" y="862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7142</xdr:rowOff>
    </xdr:from>
    <xdr:ext cx="599010" cy="259045"/>
    <xdr:sp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5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57669</xdr:rowOff>
    </xdr:from>
    <xdr:to>
      <xdr:col>50</xdr:col>
      <xdr:colOff>165100</xdr:colOff>
      <xdr:row>53</xdr:row>
      <xdr:rowOff>159269</xdr:rowOff>
    </xdr:to>
    <xdr:sp textlink="">
      <xdr:nvSpPr>
        <xdr:cNvPr id="370" name="楕円 369">
          <a:extLst>
            <a:ext uri="{FF2B5EF4-FFF2-40B4-BE49-F238E27FC236}">
              <a16:creationId xmlns:a16="http://schemas.microsoft.com/office/drawing/2014/main" id="{00000000-0008-0000-0600-000072010000}"/>
            </a:ext>
          </a:extLst>
        </xdr:cNvPr>
        <xdr:cNvSpPr/>
      </xdr:nvSpPr>
      <xdr:spPr>
        <a:xfrm>
          <a:off x="9588500" y="91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4346</xdr:rowOff>
    </xdr:from>
    <xdr:ext cx="59901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891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45351</xdr:rowOff>
    </xdr:from>
    <xdr:to>
      <xdr:col>46</xdr:col>
      <xdr:colOff>38100</xdr:colOff>
      <xdr:row>56</xdr:row>
      <xdr:rowOff>146951</xdr:rowOff>
    </xdr:to>
    <xdr:sp textlink="">
      <xdr:nvSpPr>
        <xdr:cNvPr id="372" name="楕円 371">
          <a:extLst>
            <a:ext uri="{FF2B5EF4-FFF2-40B4-BE49-F238E27FC236}">
              <a16:creationId xmlns:a16="http://schemas.microsoft.com/office/drawing/2014/main" id="{00000000-0008-0000-0600-000074010000}"/>
            </a:ext>
          </a:extLst>
        </xdr:cNvPr>
        <xdr:cNvSpPr/>
      </xdr:nvSpPr>
      <xdr:spPr>
        <a:xfrm>
          <a:off x="8699500" y="96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163478</xdr:rowOff>
    </xdr:from>
    <xdr:ext cx="599010" cy="259045"/>
    <xdr:sp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2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107668</xdr:rowOff>
    </xdr:from>
    <xdr:to>
      <xdr:col>41</xdr:col>
      <xdr:colOff>101600</xdr:colOff>
      <xdr:row>56</xdr:row>
      <xdr:rowOff>37818</xdr:rowOff>
    </xdr:to>
    <xdr:sp textlink="">
      <xdr:nvSpPr>
        <xdr:cNvPr id="374" name="楕円 373">
          <a:extLst>
            <a:ext uri="{FF2B5EF4-FFF2-40B4-BE49-F238E27FC236}">
              <a16:creationId xmlns:a16="http://schemas.microsoft.com/office/drawing/2014/main" id="{00000000-0008-0000-0600-000076010000}"/>
            </a:ext>
          </a:extLst>
        </xdr:cNvPr>
        <xdr:cNvSpPr/>
      </xdr:nvSpPr>
      <xdr:spPr>
        <a:xfrm>
          <a:off x="7810500" y="95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54345</xdr:rowOff>
    </xdr:from>
    <xdr:ext cx="599010" cy="259045"/>
    <xdr:sp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31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4470</xdr:rowOff>
    </xdr:from>
    <xdr:to>
      <xdr:col>36</xdr:col>
      <xdr:colOff>165100</xdr:colOff>
      <xdr:row>56</xdr:row>
      <xdr:rowOff>106070</xdr:rowOff>
    </xdr:to>
    <xdr:sp textlink="">
      <xdr:nvSpPr>
        <xdr:cNvPr id="376" name="楕円 375">
          <a:extLst>
            <a:ext uri="{FF2B5EF4-FFF2-40B4-BE49-F238E27FC236}">
              <a16:creationId xmlns:a16="http://schemas.microsoft.com/office/drawing/2014/main" id="{00000000-0008-0000-0600-000078010000}"/>
            </a:ext>
          </a:extLst>
        </xdr:cNvPr>
        <xdr:cNvSpPr/>
      </xdr:nvSpPr>
      <xdr:spPr>
        <a:xfrm>
          <a:off x="6921500" y="96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122597</xdr:rowOff>
    </xdr:from>
    <xdr:ext cx="599010" cy="259045"/>
    <xdr:sp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38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22045</xdr:rowOff>
    </xdr:from>
    <xdr:to>
      <xdr:col>55</xdr:col>
      <xdr:colOff>0</xdr:colOff>
      <xdr:row>76</xdr:row>
      <xdr:rowOff>109600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052245"/>
          <a:ext cx="838200" cy="8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102395</xdr:rowOff>
    </xdr:from>
    <xdr:ext cx="534377" cy="259045"/>
    <xdr:sp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109600</xdr:rowOff>
    </xdr:from>
    <xdr:to>
      <xdr:col>50</xdr:col>
      <xdr:colOff>114300</xdr:colOff>
      <xdr:row>77</xdr:row>
      <xdr:rowOff>101752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139800"/>
          <a:ext cx="889000" cy="16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36506</xdr:rowOff>
    </xdr:from>
    <xdr:ext cx="534377" cy="259045"/>
    <xdr:sp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3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48791</xdr:rowOff>
    </xdr:from>
    <xdr:to>
      <xdr:col>45</xdr:col>
      <xdr:colOff>177800</xdr:colOff>
      <xdr:row>77</xdr:row>
      <xdr:rowOff>101752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50441"/>
          <a:ext cx="889000" cy="5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42591</xdr:rowOff>
    </xdr:from>
    <xdr:to>
      <xdr:col>41</xdr:col>
      <xdr:colOff>50800</xdr:colOff>
      <xdr:row>77</xdr:row>
      <xdr:rowOff>48791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072791"/>
          <a:ext cx="889000" cy="17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107343</xdr:rowOff>
    </xdr:from>
    <xdr:ext cx="534377"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142695</xdr:rowOff>
    </xdr:from>
    <xdr:to>
      <xdr:col>55</xdr:col>
      <xdr:colOff>50800</xdr:colOff>
      <xdr:row>76</xdr:row>
      <xdr:rowOff>72845</xdr:rowOff>
    </xdr:to>
    <xdr:sp textlink="">
      <xdr:nvSpPr>
        <xdr:cNvPr id="421" name="楕円 420">
          <a:extLst>
            <a:ext uri="{FF2B5EF4-FFF2-40B4-BE49-F238E27FC236}">
              <a16:creationId xmlns:a16="http://schemas.microsoft.com/office/drawing/2014/main" id="{00000000-0008-0000-0600-0000A5010000}"/>
            </a:ext>
          </a:extLst>
        </xdr:cNvPr>
        <xdr:cNvSpPr/>
      </xdr:nvSpPr>
      <xdr:spPr>
        <a:xfrm>
          <a:off x="10426700" y="130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165572</xdr:rowOff>
    </xdr:from>
    <xdr:ext cx="534377" cy="259045"/>
    <xdr:sp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8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58800</xdr:rowOff>
    </xdr:from>
    <xdr:to>
      <xdr:col>50</xdr:col>
      <xdr:colOff>165100</xdr:colOff>
      <xdr:row>76</xdr:row>
      <xdr:rowOff>160400</xdr:rowOff>
    </xdr:to>
    <xdr:sp textlink="">
      <xdr:nvSpPr>
        <xdr:cNvPr id="423" name="楕円 422">
          <a:extLst>
            <a:ext uri="{FF2B5EF4-FFF2-40B4-BE49-F238E27FC236}">
              <a16:creationId xmlns:a16="http://schemas.microsoft.com/office/drawing/2014/main" id="{00000000-0008-0000-0600-0000A7010000}"/>
            </a:ext>
          </a:extLst>
        </xdr:cNvPr>
        <xdr:cNvSpPr/>
      </xdr:nvSpPr>
      <xdr:spPr>
        <a:xfrm>
          <a:off x="9588500" y="130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5476</xdr:rowOff>
    </xdr:from>
    <xdr:ext cx="534377"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286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50952</xdr:rowOff>
    </xdr:from>
    <xdr:to>
      <xdr:col>46</xdr:col>
      <xdr:colOff>38100</xdr:colOff>
      <xdr:row>77</xdr:row>
      <xdr:rowOff>152552</xdr:rowOff>
    </xdr:to>
    <xdr:sp textlink="">
      <xdr:nvSpPr>
        <xdr:cNvPr id="425" name="楕円 424">
          <a:extLst>
            <a:ext uri="{FF2B5EF4-FFF2-40B4-BE49-F238E27FC236}">
              <a16:creationId xmlns:a16="http://schemas.microsoft.com/office/drawing/2014/main" id="{00000000-0008-0000-0600-0000A9010000}"/>
            </a:ext>
          </a:extLst>
        </xdr:cNvPr>
        <xdr:cNvSpPr/>
      </xdr:nvSpPr>
      <xdr:spPr>
        <a:xfrm>
          <a:off x="8699500" y="132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143679</xdr:rowOff>
    </xdr:from>
    <xdr:ext cx="534377"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169441</xdr:rowOff>
    </xdr:from>
    <xdr:to>
      <xdr:col>41</xdr:col>
      <xdr:colOff>101600</xdr:colOff>
      <xdr:row>77</xdr:row>
      <xdr:rowOff>99591</xdr:rowOff>
    </xdr:to>
    <xdr:sp textlink="">
      <xdr:nvSpPr>
        <xdr:cNvPr id="427" name="楕円 426">
          <a:extLst>
            <a:ext uri="{FF2B5EF4-FFF2-40B4-BE49-F238E27FC236}">
              <a16:creationId xmlns:a16="http://schemas.microsoft.com/office/drawing/2014/main" id="{00000000-0008-0000-0600-0000AB010000}"/>
            </a:ext>
          </a:extLst>
        </xdr:cNvPr>
        <xdr:cNvSpPr/>
      </xdr:nvSpPr>
      <xdr:spPr>
        <a:xfrm>
          <a:off x="7810500" y="131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90718</xdr:rowOff>
    </xdr:from>
    <xdr:ext cx="534377"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9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163241</xdr:rowOff>
    </xdr:from>
    <xdr:to>
      <xdr:col>36</xdr:col>
      <xdr:colOff>165100</xdr:colOff>
      <xdr:row>76</xdr:row>
      <xdr:rowOff>93391</xdr:rowOff>
    </xdr:to>
    <xdr:sp textlink="">
      <xdr:nvSpPr>
        <xdr:cNvPr id="429" name="楕円 428">
          <a:extLst>
            <a:ext uri="{FF2B5EF4-FFF2-40B4-BE49-F238E27FC236}">
              <a16:creationId xmlns:a16="http://schemas.microsoft.com/office/drawing/2014/main" id="{00000000-0008-0000-0600-0000AD010000}"/>
            </a:ext>
          </a:extLst>
        </xdr:cNvPr>
        <xdr:cNvSpPr/>
      </xdr:nvSpPr>
      <xdr:spPr>
        <a:xfrm>
          <a:off x="6921500" y="1302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109917</xdr:rowOff>
    </xdr:from>
    <xdr:ext cx="534377" cy="259045"/>
    <xdr:sp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7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25912</xdr:rowOff>
    </xdr:from>
    <xdr:to>
      <xdr:col>55</xdr:col>
      <xdr:colOff>0</xdr:colOff>
      <xdr:row>94</xdr:row>
      <xdr:rowOff>154020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5627862"/>
          <a:ext cx="838200" cy="64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154020</xdr:rowOff>
    </xdr:from>
    <xdr:to>
      <xdr:col>50</xdr:col>
      <xdr:colOff>114300</xdr:colOff>
      <xdr:row>96</xdr:row>
      <xdr:rowOff>121348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270320"/>
          <a:ext cx="889000" cy="31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44614</xdr:rowOff>
    </xdr:from>
    <xdr:ext cx="534377" cy="259045"/>
    <xdr:sp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155538</xdr:rowOff>
    </xdr:from>
    <xdr:to>
      <xdr:col>45</xdr:col>
      <xdr:colOff>177800</xdr:colOff>
      <xdr:row>96</xdr:row>
      <xdr:rowOff>121348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443288"/>
          <a:ext cx="889000" cy="1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57400</xdr:rowOff>
    </xdr:from>
    <xdr:ext cx="534377" cy="259045"/>
    <xdr:sp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155538</xdr:rowOff>
    </xdr:from>
    <xdr:to>
      <xdr:col>41</xdr:col>
      <xdr:colOff>50800</xdr:colOff>
      <xdr:row>97</xdr:row>
      <xdr:rowOff>89491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443288"/>
          <a:ext cx="889000" cy="27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22133</xdr:rowOff>
    </xdr:from>
    <xdr:ext cx="534377" cy="259045"/>
    <xdr:sp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146562</xdr:rowOff>
    </xdr:from>
    <xdr:to>
      <xdr:col>55</xdr:col>
      <xdr:colOff>50800</xdr:colOff>
      <xdr:row>91</xdr:row>
      <xdr:rowOff>76712</xdr:rowOff>
    </xdr:to>
    <xdr:sp textlink="">
      <xdr:nvSpPr>
        <xdr:cNvPr id="476" name="楕円 475">
          <a:extLst>
            <a:ext uri="{FF2B5EF4-FFF2-40B4-BE49-F238E27FC236}">
              <a16:creationId xmlns:a16="http://schemas.microsoft.com/office/drawing/2014/main" id="{00000000-0008-0000-0600-0000DC010000}"/>
            </a:ext>
          </a:extLst>
        </xdr:cNvPr>
        <xdr:cNvSpPr/>
      </xdr:nvSpPr>
      <xdr:spPr>
        <a:xfrm>
          <a:off x="10426700" y="155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99589</xdr:rowOff>
    </xdr:from>
    <xdr:ext cx="599010" cy="259045"/>
    <xdr:sp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553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103220</xdr:rowOff>
    </xdr:from>
    <xdr:to>
      <xdr:col>50</xdr:col>
      <xdr:colOff>165100</xdr:colOff>
      <xdr:row>95</xdr:row>
      <xdr:rowOff>33370</xdr:rowOff>
    </xdr:to>
    <xdr:sp textlink="">
      <xdr:nvSpPr>
        <xdr:cNvPr id="478" name="楕円 477">
          <a:extLst>
            <a:ext uri="{FF2B5EF4-FFF2-40B4-BE49-F238E27FC236}">
              <a16:creationId xmlns:a16="http://schemas.microsoft.com/office/drawing/2014/main" id="{00000000-0008-0000-0600-0000DE010000}"/>
            </a:ext>
          </a:extLst>
        </xdr:cNvPr>
        <xdr:cNvSpPr/>
      </xdr:nvSpPr>
      <xdr:spPr>
        <a:xfrm>
          <a:off x="9588500" y="162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49897</xdr:rowOff>
    </xdr:from>
    <xdr:ext cx="599010"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99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70548</xdr:rowOff>
    </xdr:from>
    <xdr:to>
      <xdr:col>46</xdr:col>
      <xdr:colOff>38100</xdr:colOff>
      <xdr:row>97</xdr:row>
      <xdr:rowOff>698</xdr:rowOff>
    </xdr:to>
    <xdr:sp textlink="">
      <xdr:nvSpPr>
        <xdr:cNvPr id="480" name="楕円 479">
          <a:extLst>
            <a:ext uri="{FF2B5EF4-FFF2-40B4-BE49-F238E27FC236}">
              <a16:creationId xmlns:a16="http://schemas.microsoft.com/office/drawing/2014/main" id="{00000000-0008-0000-0600-0000E0010000}"/>
            </a:ext>
          </a:extLst>
        </xdr:cNvPr>
        <xdr:cNvSpPr/>
      </xdr:nvSpPr>
      <xdr:spPr>
        <a:xfrm>
          <a:off x="8699500" y="165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17225</xdr:rowOff>
    </xdr:from>
    <xdr:ext cx="534377" cy="259045"/>
    <xdr:sp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104738</xdr:rowOff>
    </xdr:from>
    <xdr:to>
      <xdr:col>41</xdr:col>
      <xdr:colOff>101600</xdr:colOff>
      <xdr:row>96</xdr:row>
      <xdr:rowOff>34888</xdr:rowOff>
    </xdr:to>
    <xdr:sp textlink="">
      <xdr:nvSpPr>
        <xdr:cNvPr id="482" name="楕円 481">
          <a:extLst>
            <a:ext uri="{FF2B5EF4-FFF2-40B4-BE49-F238E27FC236}">
              <a16:creationId xmlns:a16="http://schemas.microsoft.com/office/drawing/2014/main" id="{00000000-0008-0000-0600-0000E2010000}"/>
            </a:ext>
          </a:extLst>
        </xdr:cNvPr>
        <xdr:cNvSpPr/>
      </xdr:nvSpPr>
      <xdr:spPr>
        <a:xfrm>
          <a:off x="7810500" y="163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51415</xdr:rowOff>
    </xdr:from>
    <xdr:ext cx="59901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16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38691</xdr:rowOff>
    </xdr:from>
    <xdr:to>
      <xdr:col>36</xdr:col>
      <xdr:colOff>165100</xdr:colOff>
      <xdr:row>97</xdr:row>
      <xdr:rowOff>140291</xdr:rowOff>
    </xdr:to>
    <xdr:sp textlink="">
      <xdr:nvSpPr>
        <xdr:cNvPr id="484" name="楕円 483">
          <a:extLst>
            <a:ext uri="{FF2B5EF4-FFF2-40B4-BE49-F238E27FC236}">
              <a16:creationId xmlns:a16="http://schemas.microsoft.com/office/drawing/2014/main" id="{00000000-0008-0000-0600-0000E4010000}"/>
            </a:ext>
          </a:extLst>
        </xdr:cNvPr>
        <xdr:cNvSpPr/>
      </xdr:nvSpPr>
      <xdr:spPr>
        <a:xfrm>
          <a:off x="6921500" y="1666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131418</xdr:rowOff>
    </xdr:from>
    <xdr:ext cx="534377"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104637</xdr:rowOff>
    </xdr:from>
    <xdr:to>
      <xdr:col>85</xdr:col>
      <xdr:colOff>127000</xdr:colOff>
      <xdr:row>39</xdr:row>
      <xdr:rowOff>5359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48287"/>
          <a:ext cx="838200" cy="2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104637</xdr:rowOff>
    </xdr:from>
    <xdr:to>
      <xdr:col>81</xdr:col>
      <xdr:colOff>50800</xdr:colOff>
      <xdr:row>38</xdr:row>
      <xdr:rowOff>13708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48287"/>
          <a:ext cx="889000" cy="8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11265</xdr:rowOff>
    </xdr:from>
    <xdr:ext cx="534377" cy="259045"/>
    <xdr:sp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13708</xdr:rowOff>
    </xdr:from>
    <xdr:to>
      <xdr:col>76</xdr:col>
      <xdr:colOff>114300</xdr:colOff>
      <xdr:row>38</xdr:row>
      <xdr:rowOff>109666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528808"/>
          <a:ext cx="889000" cy="9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169718</xdr:rowOff>
    </xdr:from>
    <xdr:ext cx="534377" cy="259045"/>
    <xdr:sp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15342</xdr:rowOff>
    </xdr:from>
    <xdr:to>
      <xdr:col>71</xdr:col>
      <xdr:colOff>177800</xdr:colOff>
      <xdr:row>38</xdr:row>
      <xdr:rowOff>109666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30442"/>
          <a:ext cx="889000" cy="9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160977</xdr:rowOff>
    </xdr:from>
    <xdr:ext cx="534377" cy="259045"/>
    <xdr:sp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133959</xdr:rowOff>
    </xdr:from>
    <xdr:ext cx="534377"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126009</xdr:rowOff>
    </xdr:from>
    <xdr:to>
      <xdr:col>85</xdr:col>
      <xdr:colOff>177800</xdr:colOff>
      <xdr:row>39</xdr:row>
      <xdr:rowOff>56159</xdr:rowOff>
    </xdr:to>
    <xdr:sp textlink="">
      <xdr:nvSpPr>
        <xdr:cNvPr id="535" name="楕円 534">
          <a:extLst>
            <a:ext uri="{FF2B5EF4-FFF2-40B4-BE49-F238E27FC236}">
              <a16:creationId xmlns:a16="http://schemas.microsoft.com/office/drawing/2014/main" id="{00000000-0008-0000-0600-000017020000}"/>
            </a:ext>
          </a:extLst>
        </xdr:cNvPr>
        <xdr:cNvSpPr/>
      </xdr:nvSpPr>
      <xdr:spPr>
        <a:xfrm>
          <a:off x="16268700" y="66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71518</xdr:rowOff>
    </xdr:from>
    <xdr:ext cx="469744" cy="259045"/>
    <xdr:sp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8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53837</xdr:rowOff>
    </xdr:from>
    <xdr:to>
      <xdr:col>81</xdr:col>
      <xdr:colOff>101600</xdr:colOff>
      <xdr:row>37</xdr:row>
      <xdr:rowOff>155437</xdr:rowOff>
    </xdr:to>
    <xdr:sp textlink="">
      <xdr:nvSpPr>
        <xdr:cNvPr id="537" name="楕円 536">
          <a:extLst>
            <a:ext uri="{FF2B5EF4-FFF2-40B4-BE49-F238E27FC236}">
              <a16:creationId xmlns:a16="http://schemas.microsoft.com/office/drawing/2014/main" id="{00000000-0008-0000-0600-000019020000}"/>
            </a:ext>
          </a:extLst>
        </xdr:cNvPr>
        <xdr:cNvSpPr/>
      </xdr:nvSpPr>
      <xdr:spPr>
        <a:xfrm>
          <a:off x="15430500" y="639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514</xdr:rowOff>
    </xdr:from>
    <xdr:ext cx="534377"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134359</xdr:rowOff>
    </xdr:from>
    <xdr:to>
      <xdr:col>76</xdr:col>
      <xdr:colOff>165100</xdr:colOff>
      <xdr:row>38</xdr:row>
      <xdr:rowOff>64509</xdr:rowOff>
    </xdr:to>
    <xdr:sp textlink="">
      <xdr:nvSpPr>
        <xdr:cNvPr id="539" name="楕円 538">
          <a:extLst>
            <a:ext uri="{FF2B5EF4-FFF2-40B4-BE49-F238E27FC236}">
              <a16:creationId xmlns:a16="http://schemas.microsoft.com/office/drawing/2014/main" id="{00000000-0008-0000-0600-00001B020000}"/>
            </a:ext>
          </a:extLst>
        </xdr:cNvPr>
        <xdr:cNvSpPr/>
      </xdr:nvSpPr>
      <xdr:spPr>
        <a:xfrm>
          <a:off x="14541500" y="64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81036</xdr:rowOff>
    </xdr:from>
    <xdr:ext cx="534377" cy="259045"/>
    <xdr:sp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2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58866</xdr:rowOff>
    </xdr:from>
    <xdr:to>
      <xdr:col>72</xdr:col>
      <xdr:colOff>38100</xdr:colOff>
      <xdr:row>38</xdr:row>
      <xdr:rowOff>160466</xdr:rowOff>
    </xdr:to>
    <xdr:sp textlink="">
      <xdr:nvSpPr>
        <xdr:cNvPr id="541" name="楕円 540">
          <a:extLst>
            <a:ext uri="{FF2B5EF4-FFF2-40B4-BE49-F238E27FC236}">
              <a16:creationId xmlns:a16="http://schemas.microsoft.com/office/drawing/2014/main" id="{00000000-0008-0000-0600-00001D020000}"/>
            </a:ext>
          </a:extLst>
        </xdr:cNvPr>
        <xdr:cNvSpPr/>
      </xdr:nvSpPr>
      <xdr:spPr>
        <a:xfrm>
          <a:off x="13652500" y="65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5543</xdr:rowOff>
    </xdr:from>
    <xdr:ext cx="534377"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4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135992</xdr:rowOff>
    </xdr:from>
    <xdr:to>
      <xdr:col>67</xdr:col>
      <xdr:colOff>101600</xdr:colOff>
      <xdr:row>38</xdr:row>
      <xdr:rowOff>66142</xdr:rowOff>
    </xdr:to>
    <xdr:sp textlink="">
      <xdr:nvSpPr>
        <xdr:cNvPr id="543" name="楕円 542">
          <a:extLst>
            <a:ext uri="{FF2B5EF4-FFF2-40B4-BE49-F238E27FC236}">
              <a16:creationId xmlns:a16="http://schemas.microsoft.com/office/drawing/2014/main" id="{00000000-0008-0000-0600-00001F020000}"/>
            </a:ext>
          </a:extLst>
        </xdr:cNvPr>
        <xdr:cNvSpPr/>
      </xdr:nvSpPr>
      <xdr:spPr>
        <a:xfrm>
          <a:off x="12763500" y="64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82669</xdr:rowOff>
    </xdr:from>
    <xdr:ext cx="534377"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5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29080</xdr:rowOff>
    </xdr:from>
    <xdr:to>
      <xdr:col>85</xdr:col>
      <xdr:colOff>127000</xdr:colOff>
      <xdr:row>71</xdr:row>
      <xdr:rowOff>124209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202030"/>
          <a:ext cx="838200" cy="9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82267</xdr:rowOff>
    </xdr:from>
    <xdr:to>
      <xdr:col>81</xdr:col>
      <xdr:colOff>50800</xdr:colOff>
      <xdr:row>71</xdr:row>
      <xdr:rowOff>124209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255217"/>
          <a:ext cx="889000" cy="4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112964</xdr:rowOff>
    </xdr:from>
    <xdr:to>
      <xdr:col>76</xdr:col>
      <xdr:colOff>114300</xdr:colOff>
      <xdr:row>71</xdr:row>
      <xdr:rowOff>82267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114464"/>
          <a:ext cx="889000" cy="14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112964</xdr:rowOff>
    </xdr:from>
    <xdr:to>
      <xdr:col>71</xdr:col>
      <xdr:colOff>177800</xdr:colOff>
      <xdr:row>70</xdr:row>
      <xdr:rowOff>146307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114464"/>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46688</xdr:rowOff>
    </xdr:from>
    <xdr:ext cx="534377"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149730</xdr:rowOff>
    </xdr:from>
    <xdr:to>
      <xdr:col>85</xdr:col>
      <xdr:colOff>177800</xdr:colOff>
      <xdr:row>71</xdr:row>
      <xdr:rowOff>79880</xdr:rowOff>
    </xdr:to>
    <xdr:sp textlink="">
      <xdr:nvSpPr>
        <xdr:cNvPr id="644" name="楕円 643">
          <a:extLst>
            <a:ext uri="{FF2B5EF4-FFF2-40B4-BE49-F238E27FC236}">
              <a16:creationId xmlns:a16="http://schemas.microsoft.com/office/drawing/2014/main" id="{00000000-0008-0000-0600-000084020000}"/>
            </a:ext>
          </a:extLst>
        </xdr:cNvPr>
        <xdr:cNvSpPr/>
      </xdr:nvSpPr>
      <xdr:spPr>
        <a:xfrm>
          <a:off x="16268700" y="121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64657</xdr:rowOff>
    </xdr:from>
    <xdr:ext cx="599010" cy="259045"/>
    <xdr:sp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06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73409</xdr:rowOff>
    </xdr:from>
    <xdr:to>
      <xdr:col>81</xdr:col>
      <xdr:colOff>101600</xdr:colOff>
      <xdr:row>72</xdr:row>
      <xdr:rowOff>3559</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5430500" y="122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20086</xdr:rowOff>
    </xdr:from>
    <xdr:ext cx="599010"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02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31467</xdr:rowOff>
    </xdr:from>
    <xdr:to>
      <xdr:col>76</xdr:col>
      <xdr:colOff>165100</xdr:colOff>
      <xdr:row>71</xdr:row>
      <xdr:rowOff>133067</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4541500" y="122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149594</xdr:rowOff>
    </xdr:from>
    <xdr:ext cx="599010"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197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62164</xdr:rowOff>
    </xdr:from>
    <xdr:to>
      <xdr:col>72</xdr:col>
      <xdr:colOff>38100</xdr:colOff>
      <xdr:row>70</xdr:row>
      <xdr:rowOff>163764</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3652500" y="120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8841</xdr:rowOff>
    </xdr:from>
    <xdr:ext cx="599010"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183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95507</xdr:rowOff>
    </xdr:from>
    <xdr:to>
      <xdr:col>67</xdr:col>
      <xdr:colOff>101600</xdr:colOff>
      <xdr:row>71</xdr:row>
      <xdr:rowOff>25657</xdr:rowOff>
    </xdr:to>
    <xdr:sp textlink="">
      <xdr:nvSpPr>
        <xdr:cNvPr id="652" name="楕円 651">
          <a:extLst>
            <a:ext uri="{FF2B5EF4-FFF2-40B4-BE49-F238E27FC236}">
              <a16:creationId xmlns:a16="http://schemas.microsoft.com/office/drawing/2014/main" id="{00000000-0008-0000-0600-00008C020000}"/>
            </a:ext>
          </a:extLst>
        </xdr:cNvPr>
        <xdr:cNvSpPr/>
      </xdr:nvSpPr>
      <xdr:spPr>
        <a:xfrm>
          <a:off x="12763500" y="120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42184</xdr:rowOff>
    </xdr:from>
    <xdr:ext cx="599010"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1872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117466</xdr:rowOff>
    </xdr:from>
    <xdr:to>
      <xdr:col>85</xdr:col>
      <xdr:colOff>127000</xdr:colOff>
      <xdr:row>98</xdr:row>
      <xdr:rowOff>11171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48116"/>
          <a:ext cx="838200" cy="6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79672</xdr:rowOff>
    </xdr:from>
    <xdr:ext cx="534377" cy="259045"/>
    <xdr:sp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112237</xdr:rowOff>
    </xdr:from>
    <xdr:to>
      <xdr:col>81</xdr:col>
      <xdr:colOff>50800</xdr:colOff>
      <xdr:row>98</xdr:row>
      <xdr:rowOff>11171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42887"/>
          <a:ext cx="889000" cy="7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112237</xdr:rowOff>
    </xdr:from>
    <xdr:to>
      <xdr:col>76</xdr:col>
      <xdr:colOff>114300</xdr:colOff>
      <xdr:row>98</xdr:row>
      <xdr:rowOff>30333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42887"/>
          <a:ext cx="889000" cy="8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56416</xdr:rowOff>
    </xdr:from>
    <xdr:ext cx="534377"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165480</xdr:rowOff>
    </xdr:from>
    <xdr:to>
      <xdr:col>71</xdr:col>
      <xdr:colOff>177800</xdr:colOff>
      <xdr:row>98</xdr:row>
      <xdr:rowOff>30333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796130"/>
          <a:ext cx="889000" cy="3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91220</xdr:rowOff>
    </xdr:from>
    <xdr:ext cx="534377"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9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66666</xdr:rowOff>
    </xdr:from>
    <xdr:to>
      <xdr:col>85</xdr:col>
      <xdr:colOff>177800</xdr:colOff>
      <xdr:row>97</xdr:row>
      <xdr:rowOff>168266</xdr:rowOff>
    </xdr:to>
    <xdr:sp textlink="">
      <xdr:nvSpPr>
        <xdr:cNvPr id="699" name="楕円 698">
          <a:extLst>
            <a:ext uri="{FF2B5EF4-FFF2-40B4-BE49-F238E27FC236}">
              <a16:creationId xmlns:a16="http://schemas.microsoft.com/office/drawing/2014/main" id="{00000000-0008-0000-0600-0000BB020000}"/>
            </a:ext>
          </a:extLst>
        </xdr:cNvPr>
        <xdr:cNvSpPr/>
      </xdr:nvSpPr>
      <xdr:spPr>
        <a:xfrm>
          <a:off x="16268700" y="166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89543</xdr:rowOff>
    </xdr:from>
    <xdr:ext cx="534377" cy="259045"/>
    <xdr:sp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4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131821</xdr:rowOff>
    </xdr:from>
    <xdr:to>
      <xdr:col>81</xdr:col>
      <xdr:colOff>101600</xdr:colOff>
      <xdr:row>98</xdr:row>
      <xdr:rowOff>61971</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5430500" y="167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53098</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61437</xdr:rowOff>
    </xdr:from>
    <xdr:to>
      <xdr:col>76</xdr:col>
      <xdr:colOff>165100</xdr:colOff>
      <xdr:row>97</xdr:row>
      <xdr:rowOff>163037</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4541500" y="166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8114</xdr:rowOff>
    </xdr:from>
    <xdr:ext cx="534377"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6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150983</xdr:rowOff>
    </xdr:from>
    <xdr:to>
      <xdr:col>72</xdr:col>
      <xdr:colOff>38100</xdr:colOff>
      <xdr:row>98</xdr:row>
      <xdr:rowOff>81133</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3652500" y="167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97660</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114680</xdr:rowOff>
    </xdr:from>
    <xdr:to>
      <xdr:col>67</xdr:col>
      <xdr:colOff>101600</xdr:colOff>
      <xdr:row>98</xdr:row>
      <xdr:rowOff>44830</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2763500" y="1674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61357</xdr:rowOff>
    </xdr:from>
    <xdr:ext cx="534377"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2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23343</xdr:rowOff>
    </xdr:from>
    <xdr:to>
      <xdr:col>116</xdr:col>
      <xdr:colOff>63500</xdr:colOff>
      <xdr:row>38</xdr:row>
      <xdr:rowOff>24429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538443"/>
          <a:ext cx="8382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168846</xdr:rowOff>
    </xdr:from>
    <xdr:to>
      <xdr:col>111</xdr:col>
      <xdr:colOff>177800</xdr:colOff>
      <xdr:row>38</xdr:row>
      <xdr:rowOff>24429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12496"/>
          <a:ext cx="889000" cy="2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168846</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512496"/>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143993</xdr:rowOff>
    </xdr:from>
    <xdr:to>
      <xdr:col>116</xdr:col>
      <xdr:colOff>114300</xdr:colOff>
      <xdr:row>38</xdr:row>
      <xdr:rowOff>74143</xdr:rowOff>
    </xdr:to>
    <xdr:sp textlink="">
      <xdr:nvSpPr>
        <xdr:cNvPr id="752" name="楕円 751">
          <a:extLst>
            <a:ext uri="{FF2B5EF4-FFF2-40B4-BE49-F238E27FC236}">
              <a16:creationId xmlns:a16="http://schemas.microsoft.com/office/drawing/2014/main" id="{00000000-0008-0000-0600-0000F0020000}"/>
            </a:ext>
          </a:extLst>
        </xdr:cNvPr>
        <xdr:cNvSpPr/>
      </xdr:nvSpPr>
      <xdr:spPr>
        <a:xfrm>
          <a:off x="22110700" y="64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58920</xdr:rowOff>
    </xdr:from>
    <xdr:ext cx="313932" cy="259045"/>
    <xdr:sp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2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145078</xdr:rowOff>
    </xdr:from>
    <xdr:to>
      <xdr:col>112</xdr:col>
      <xdr:colOff>38100</xdr:colOff>
      <xdr:row>38</xdr:row>
      <xdr:rowOff>75228</xdr:rowOff>
    </xdr:to>
    <xdr:sp textlink="">
      <xdr:nvSpPr>
        <xdr:cNvPr id="754" name="楕円 753">
          <a:extLst>
            <a:ext uri="{FF2B5EF4-FFF2-40B4-BE49-F238E27FC236}">
              <a16:creationId xmlns:a16="http://schemas.microsoft.com/office/drawing/2014/main" id="{00000000-0008-0000-0600-0000F2020000}"/>
            </a:ext>
          </a:extLst>
        </xdr:cNvPr>
        <xdr:cNvSpPr/>
      </xdr:nvSpPr>
      <xdr:spPr>
        <a:xfrm>
          <a:off x="21272500" y="64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66356</xdr:rowOff>
    </xdr:from>
    <xdr:ext cx="313932"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66333" y="65814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118047</xdr:rowOff>
    </xdr:from>
    <xdr:to>
      <xdr:col>107</xdr:col>
      <xdr:colOff>101600</xdr:colOff>
      <xdr:row>38</xdr:row>
      <xdr:rowOff>48197</xdr:rowOff>
    </xdr:to>
    <xdr:sp textlink="">
      <xdr:nvSpPr>
        <xdr:cNvPr id="756" name="楕円 755">
          <a:extLst>
            <a:ext uri="{FF2B5EF4-FFF2-40B4-BE49-F238E27FC236}">
              <a16:creationId xmlns:a16="http://schemas.microsoft.com/office/drawing/2014/main" id="{00000000-0008-0000-0600-0000F4020000}"/>
            </a:ext>
          </a:extLst>
        </xdr:cNvPr>
        <xdr:cNvSpPr/>
      </xdr:nvSpPr>
      <xdr:spPr>
        <a:xfrm>
          <a:off x="20383500" y="64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39323</xdr:rowOff>
    </xdr:from>
    <xdr:ext cx="378565"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55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131059</xdr:rowOff>
    </xdr:from>
    <xdr:to>
      <xdr:col>102</xdr:col>
      <xdr:colOff>114300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75159"/>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textlink="">
      <xdr:nvSpPr>
        <xdr:cNvPr id="807" name="楕円 806">
          <a:extLst>
            <a:ext uri="{FF2B5EF4-FFF2-40B4-BE49-F238E27FC236}">
              <a16:creationId xmlns:a16="http://schemas.microsoft.com/office/drawing/2014/main" id="{00000000-0008-0000-0600-000027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textlink="">
      <xdr:nvSpPr>
        <xdr:cNvPr id="809" name="楕円 808">
          <a:extLst>
            <a:ext uri="{FF2B5EF4-FFF2-40B4-BE49-F238E27FC236}">
              <a16:creationId xmlns:a16="http://schemas.microsoft.com/office/drawing/2014/main" id="{00000000-0008-0000-0600-000029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textlink="">
      <xdr:nvSpPr>
        <xdr:cNvPr id="811" name="楕円 810">
          <a:extLst>
            <a:ext uri="{FF2B5EF4-FFF2-40B4-BE49-F238E27FC236}">
              <a16:creationId xmlns:a16="http://schemas.microsoft.com/office/drawing/2014/main" id="{00000000-0008-0000-0600-00002B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textlink="">
      <xdr:nvSpPr>
        <xdr:cNvPr id="813" name="楕円 812">
          <a:extLst>
            <a:ext uri="{FF2B5EF4-FFF2-40B4-BE49-F238E27FC236}">
              <a16:creationId xmlns:a16="http://schemas.microsoft.com/office/drawing/2014/main" id="{00000000-0008-0000-0600-00002D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80259</xdr:rowOff>
    </xdr:from>
    <xdr:to>
      <xdr:col>98</xdr:col>
      <xdr:colOff>38100</xdr:colOff>
      <xdr:row>59</xdr:row>
      <xdr:rowOff>10409</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18605500" y="100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1536</xdr:rowOff>
    </xdr:from>
    <xdr:ext cx="378565"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1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83644</xdr:rowOff>
    </xdr:from>
    <xdr:to>
      <xdr:col>116</xdr:col>
      <xdr:colOff>63500</xdr:colOff>
      <xdr:row>70</xdr:row>
      <xdr:rowOff>91677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085144"/>
          <a:ext cx="8382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66429</xdr:rowOff>
    </xdr:from>
    <xdr:ext cx="534377" cy="259045"/>
    <xdr:sp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9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91677</xdr:rowOff>
    </xdr:from>
    <xdr:to>
      <xdr:col>111</xdr:col>
      <xdr:colOff>177800</xdr:colOff>
      <xdr:row>71</xdr:row>
      <xdr:rowOff>26967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093177"/>
          <a:ext cx="889000" cy="10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168335</xdr:rowOff>
    </xdr:from>
    <xdr:ext cx="534377" cy="259045"/>
    <xdr:sp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151212</xdr:rowOff>
    </xdr:from>
    <xdr:to>
      <xdr:col>107</xdr:col>
      <xdr:colOff>50800</xdr:colOff>
      <xdr:row>71</xdr:row>
      <xdr:rowOff>26967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152712"/>
          <a:ext cx="8890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159845</xdr:rowOff>
    </xdr:from>
    <xdr:ext cx="534377" cy="259045"/>
    <xdr:sp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151212</xdr:rowOff>
    </xdr:from>
    <xdr:to>
      <xdr:col>102</xdr:col>
      <xdr:colOff>114300</xdr:colOff>
      <xdr:row>71</xdr:row>
      <xdr:rowOff>28584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152712"/>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161755</xdr:rowOff>
    </xdr:from>
    <xdr:ext cx="534377" cy="259045"/>
    <xdr:sp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151092</xdr:rowOff>
    </xdr:from>
    <xdr:ext cx="534377"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32844</xdr:rowOff>
    </xdr:from>
    <xdr:to>
      <xdr:col>116</xdr:col>
      <xdr:colOff>114300</xdr:colOff>
      <xdr:row>70</xdr:row>
      <xdr:rowOff>134444</xdr:rowOff>
    </xdr:to>
    <xdr:sp textlink="">
      <xdr:nvSpPr>
        <xdr:cNvPr id="867" name="楕円 866">
          <a:extLst>
            <a:ext uri="{FF2B5EF4-FFF2-40B4-BE49-F238E27FC236}">
              <a16:creationId xmlns:a16="http://schemas.microsoft.com/office/drawing/2014/main" id="{00000000-0008-0000-0600-000063030000}"/>
            </a:ext>
          </a:extLst>
        </xdr:cNvPr>
        <xdr:cNvSpPr/>
      </xdr:nvSpPr>
      <xdr:spPr>
        <a:xfrm>
          <a:off x="22110700" y="120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157321</xdr:rowOff>
    </xdr:from>
    <xdr:ext cx="599010" cy="259045"/>
    <xdr:sp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198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40877</xdr:rowOff>
    </xdr:from>
    <xdr:to>
      <xdr:col>112</xdr:col>
      <xdr:colOff>38100</xdr:colOff>
      <xdr:row>70</xdr:row>
      <xdr:rowOff>142477</xdr:rowOff>
    </xdr:to>
    <xdr:sp textlink="">
      <xdr:nvSpPr>
        <xdr:cNvPr id="869" name="楕円 868">
          <a:extLst>
            <a:ext uri="{FF2B5EF4-FFF2-40B4-BE49-F238E27FC236}">
              <a16:creationId xmlns:a16="http://schemas.microsoft.com/office/drawing/2014/main" id="{00000000-0008-0000-0600-000065030000}"/>
            </a:ext>
          </a:extLst>
        </xdr:cNvPr>
        <xdr:cNvSpPr/>
      </xdr:nvSpPr>
      <xdr:spPr>
        <a:xfrm>
          <a:off x="21272500" y="120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159004</xdr:rowOff>
    </xdr:from>
    <xdr:ext cx="59901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181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147617</xdr:rowOff>
    </xdr:from>
    <xdr:to>
      <xdr:col>107</xdr:col>
      <xdr:colOff>101600</xdr:colOff>
      <xdr:row>71</xdr:row>
      <xdr:rowOff>77767</xdr:rowOff>
    </xdr:to>
    <xdr:sp textlink="">
      <xdr:nvSpPr>
        <xdr:cNvPr id="871" name="楕円 870">
          <a:extLst>
            <a:ext uri="{FF2B5EF4-FFF2-40B4-BE49-F238E27FC236}">
              <a16:creationId xmlns:a16="http://schemas.microsoft.com/office/drawing/2014/main" id="{00000000-0008-0000-0600-000067030000}"/>
            </a:ext>
          </a:extLst>
        </xdr:cNvPr>
        <xdr:cNvSpPr/>
      </xdr:nvSpPr>
      <xdr:spPr>
        <a:xfrm>
          <a:off x="20383500" y="121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94294</xdr:rowOff>
    </xdr:from>
    <xdr:ext cx="59901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19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100412</xdr:rowOff>
    </xdr:from>
    <xdr:to>
      <xdr:col>102</xdr:col>
      <xdr:colOff>165100</xdr:colOff>
      <xdr:row>71</xdr:row>
      <xdr:rowOff>30562</xdr:rowOff>
    </xdr:to>
    <xdr:sp textlink="">
      <xdr:nvSpPr>
        <xdr:cNvPr id="873" name="楕円 872">
          <a:extLst>
            <a:ext uri="{FF2B5EF4-FFF2-40B4-BE49-F238E27FC236}">
              <a16:creationId xmlns:a16="http://schemas.microsoft.com/office/drawing/2014/main" id="{00000000-0008-0000-0600-000069030000}"/>
            </a:ext>
          </a:extLst>
        </xdr:cNvPr>
        <xdr:cNvSpPr/>
      </xdr:nvSpPr>
      <xdr:spPr>
        <a:xfrm>
          <a:off x="19494500" y="121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47089</xdr:rowOff>
    </xdr:from>
    <xdr:ext cx="59901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187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149234</xdr:rowOff>
    </xdr:from>
    <xdr:to>
      <xdr:col>98</xdr:col>
      <xdr:colOff>38100</xdr:colOff>
      <xdr:row>71</xdr:row>
      <xdr:rowOff>79384</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18605500" y="121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95911</xdr:rowOff>
    </xdr:from>
    <xdr:ext cx="599010"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192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歳出決算総額は、住民一人当たり１，６２１，８９５円、前年度比＋１６．５％となっている。最も高額な項目である普通建設事業費は、住民一人当たり３８９，１３０円、前年度比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３．７％で類似団体では最も高い値である。これは、石見中学校改築や脱炭素先行地域づくり事業などの実施によるものである。続いて高額な項目である補助費等については、住民一人当たり３４０，２３６円、前年度比＋３０．６％で、類似団体では最も高い値である。これは、公立邑智病院改築に伴う建設費繰出金の増加が主な要因である。人件費は、住民一人当たり１８１，９２１円、前年度比＋０．３％で、これも類似団体内で最も高い値となっている。これは、町内１２公民館、２支所に職員をそれぞれ配置し、地域振興や地域密着型業務など、地域毎の専門的な仕事に従事していることにより、職員削減を行えていないことが主な要因である。なお、令和２年度からは会計年度任用職員制度の導入に伴い物件費から人件費への性質変更により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住民一人当たり１６２，４１２円、前年度比＋５．７％で、依然として類似団体と比較して高い水準にある。また、令和３年度完了のごみ処理施設整備や現在実施中の公立病院改築、石見中学校改築、道の駅整備等の大型建設事業により、今後の公債費の増加が懸念されるため、耐用年数を踏まえた適切な償還期間を設定し公債費負担の平準化を図る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9,734
9,631
419.29
16,225,379
15,787,528
339,382
7,016,526
15,799,885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89.4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29</xdr:row>
      <xdr:rowOff>141224</xdr:rowOff>
    </xdr:from>
    <xdr:to>
      <xdr:col>24</xdr:col>
      <xdr:colOff>63500</xdr:colOff>
      <xdr:row>30</xdr:row>
      <xdr:rowOff>133985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113274"/>
          <a:ext cx="8382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133985</xdr:rowOff>
    </xdr:from>
    <xdr:to>
      <xdr:col>19</xdr:col>
      <xdr:colOff>177800</xdr:colOff>
      <xdr:row>31</xdr:row>
      <xdr:rowOff>74549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277485"/>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142367</xdr:rowOff>
    </xdr:from>
    <xdr:to>
      <xdr:col>15</xdr:col>
      <xdr:colOff>50800</xdr:colOff>
      <xdr:row>31</xdr:row>
      <xdr:rowOff>74549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285867"/>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29</xdr:row>
      <xdr:rowOff>169418</xdr:rowOff>
    </xdr:from>
    <xdr:to>
      <xdr:col>10</xdr:col>
      <xdr:colOff>114300</xdr:colOff>
      <xdr:row>30</xdr:row>
      <xdr:rowOff>142367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141468"/>
          <a:ext cx="889000" cy="1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61993</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45991</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90424</xdr:rowOff>
    </xdr:from>
    <xdr:to>
      <xdr:col>24</xdr:col>
      <xdr:colOff>114300</xdr:colOff>
      <xdr:row>30</xdr:row>
      <xdr:rowOff>20574</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50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43451</xdr:rowOff>
    </xdr:from>
    <xdr:ext cx="469744" cy="259045"/>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01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83185</xdr:rowOff>
    </xdr:from>
    <xdr:to>
      <xdr:col>20</xdr:col>
      <xdr:colOff>38100</xdr:colOff>
      <xdr:row>31</xdr:row>
      <xdr:rowOff>13335</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52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29862</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0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23749</xdr:rowOff>
    </xdr:from>
    <xdr:to>
      <xdr:col>15</xdr:col>
      <xdr:colOff>101600</xdr:colOff>
      <xdr:row>31</xdr:row>
      <xdr:rowOff>125349</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533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141876</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1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91567</xdr:rowOff>
    </xdr:from>
    <xdr:to>
      <xdr:col>10</xdr:col>
      <xdr:colOff>165100</xdr:colOff>
      <xdr:row>31</xdr:row>
      <xdr:rowOff>21717</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523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38244</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1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118618</xdr:rowOff>
    </xdr:from>
    <xdr:to>
      <xdr:col>6</xdr:col>
      <xdr:colOff>38100</xdr:colOff>
      <xdr:row>30</xdr:row>
      <xdr:rowOff>48768</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50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65295</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486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121497</xdr:rowOff>
    </xdr:from>
    <xdr:to>
      <xdr:col>24</xdr:col>
      <xdr:colOff>63500</xdr:colOff>
      <xdr:row>56</xdr:row>
      <xdr:rowOff>161478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22697"/>
          <a:ext cx="838200" cy="3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56867</xdr:rowOff>
    </xdr:from>
    <xdr:ext cx="599010" cy="259045"/>
    <xdr:sp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161478</xdr:rowOff>
    </xdr:from>
    <xdr:to>
      <xdr:col>19</xdr:col>
      <xdr:colOff>177800</xdr:colOff>
      <xdr:row>57</xdr:row>
      <xdr:rowOff>74800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2678"/>
          <a:ext cx="889000" cy="8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138904</xdr:rowOff>
    </xdr:from>
    <xdr:to>
      <xdr:col>15</xdr:col>
      <xdr:colOff>50800</xdr:colOff>
      <xdr:row>57</xdr:row>
      <xdr:rowOff>74800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40104"/>
          <a:ext cx="889000" cy="10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138904</xdr:rowOff>
    </xdr:from>
    <xdr:to>
      <xdr:col>10</xdr:col>
      <xdr:colOff>114300</xdr:colOff>
      <xdr:row>57</xdr:row>
      <xdr:rowOff>104687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40104"/>
          <a:ext cx="889000" cy="13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145186</xdr:rowOff>
    </xdr:from>
    <xdr:ext cx="599010"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85112</xdr:rowOff>
    </xdr:from>
    <xdr:ext cx="59901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70697</xdr:rowOff>
    </xdr:from>
    <xdr:to>
      <xdr:col>24</xdr:col>
      <xdr:colOff>114300</xdr:colOff>
      <xdr:row>57</xdr:row>
      <xdr:rowOff>847</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4584700" y="96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93574</xdr:rowOff>
    </xdr:from>
    <xdr:ext cx="599010" cy="259045"/>
    <xdr:sp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2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110678</xdr:rowOff>
    </xdr:from>
    <xdr:to>
      <xdr:col>20</xdr:col>
      <xdr:colOff>38100</xdr:colOff>
      <xdr:row>57</xdr:row>
      <xdr:rowOff>40828</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3746500" y="97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57355</xdr:rowOff>
    </xdr:from>
    <xdr:ext cx="599010"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24000</xdr:rowOff>
    </xdr:from>
    <xdr:to>
      <xdr:col>15</xdr:col>
      <xdr:colOff>101600</xdr:colOff>
      <xdr:row>57</xdr:row>
      <xdr:rowOff>125600</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2857500" y="979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142127</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71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88104</xdr:rowOff>
    </xdr:from>
    <xdr:to>
      <xdr:col>10</xdr:col>
      <xdr:colOff>165100</xdr:colOff>
      <xdr:row>57</xdr:row>
      <xdr:rowOff>18254</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968500" y="968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34781</xdr:rowOff>
    </xdr:from>
    <xdr:ext cx="599010"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6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53887</xdr:rowOff>
    </xdr:from>
    <xdr:to>
      <xdr:col>6</xdr:col>
      <xdr:colOff>38100</xdr:colOff>
      <xdr:row>57</xdr:row>
      <xdr:rowOff>155487</xdr:rowOff>
    </xdr:to>
    <xdr:sp textlink="">
      <xdr:nvSpPr>
        <xdr:cNvPr id="145" name="楕円 144">
          <a:extLst>
            <a:ext uri="{FF2B5EF4-FFF2-40B4-BE49-F238E27FC236}">
              <a16:creationId xmlns:a16="http://schemas.microsoft.com/office/drawing/2014/main" id="{00000000-0008-0000-0700-000091000000}"/>
            </a:ext>
          </a:extLst>
        </xdr:cNvPr>
        <xdr:cNvSpPr/>
      </xdr:nvSpPr>
      <xdr:spPr>
        <a:xfrm>
          <a:off x="1079500" y="982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564</xdr:rowOff>
    </xdr:from>
    <xdr:ext cx="599010" cy="259045"/>
    <xdr:sp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163261</xdr:rowOff>
    </xdr:from>
    <xdr:to>
      <xdr:col>24</xdr:col>
      <xdr:colOff>63500</xdr:colOff>
      <xdr:row>74</xdr:row>
      <xdr:rowOff>82550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79111"/>
          <a:ext cx="838200" cy="9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131859</xdr:rowOff>
    </xdr:from>
    <xdr:to>
      <xdr:col>19</xdr:col>
      <xdr:colOff>177800</xdr:colOff>
      <xdr:row>74</xdr:row>
      <xdr:rowOff>82550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47709"/>
          <a:ext cx="889000" cy="1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131859</xdr:rowOff>
    </xdr:from>
    <xdr:to>
      <xdr:col>15</xdr:col>
      <xdr:colOff>50800</xdr:colOff>
      <xdr:row>75</xdr:row>
      <xdr:rowOff>14290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47709"/>
          <a:ext cx="889000" cy="2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14290</xdr:rowOff>
    </xdr:from>
    <xdr:to>
      <xdr:col>10</xdr:col>
      <xdr:colOff>114300</xdr:colOff>
      <xdr:row>75</xdr:row>
      <xdr:rowOff>33081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73040"/>
          <a:ext cx="889000" cy="1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112461</xdr:rowOff>
    </xdr:from>
    <xdr:to>
      <xdr:col>24</xdr:col>
      <xdr:colOff>114300</xdr:colOff>
      <xdr:row>74</xdr:row>
      <xdr:rowOff>42611</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4584700" y="1262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135338</xdr:rowOff>
    </xdr:from>
    <xdr:ext cx="599010" cy="259045"/>
    <xdr:sp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7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31750</xdr:rowOff>
    </xdr:from>
    <xdr:to>
      <xdr:col>20</xdr:col>
      <xdr:colOff>38100</xdr:colOff>
      <xdr:row>74</xdr:row>
      <xdr:rowOff>133350</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3746500" y="127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149877</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9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81059</xdr:rowOff>
    </xdr:from>
    <xdr:to>
      <xdr:col>15</xdr:col>
      <xdr:colOff>101600</xdr:colOff>
      <xdr:row>74</xdr:row>
      <xdr:rowOff>11209</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2857500" y="125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27736</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7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134940</xdr:rowOff>
    </xdr:from>
    <xdr:to>
      <xdr:col>10</xdr:col>
      <xdr:colOff>165100</xdr:colOff>
      <xdr:row>75</xdr:row>
      <xdr:rowOff>65090</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968500" y="128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81617</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9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153731</xdr:rowOff>
    </xdr:from>
    <xdr:to>
      <xdr:col>6</xdr:col>
      <xdr:colOff>38100</xdr:colOff>
      <xdr:row>75</xdr:row>
      <xdr:rowOff>83881</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079500" y="128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100408</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1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127026</xdr:rowOff>
    </xdr:from>
    <xdr:to>
      <xdr:col>24</xdr:col>
      <xdr:colOff>63500</xdr:colOff>
      <xdr:row>94</xdr:row>
      <xdr:rowOff>144652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900426"/>
          <a:ext cx="838200" cy="36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122051</xdr:rowOff>
    </xdr:from>
    <xdr:to>
      <xdr:col>19</xdr:col>
      <xdr:colOff>177800</xdr:colOff>
      <xdr:row>94</xdr:row>
      <xdr:rowOff>144652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895451"/>
          <a:ext cx="889000" cy="36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122051</xdr:rowOff>
    </xdr:from>
    <xdr:to>
      <xdr:col>15</xdr:col>
      <xdr:colOff>50800</xdr:colOff>
      <xdr:row>93</xdr:row>
      <xdr:rowOff>79825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895451"/>
          <a:ext cx="889000" cy="12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79825</xdr:rowOff>
    </xdr:from>
    <xdr:to>
      <xdr:col>10</xdr:col>
      <xdr:colOff>114300</xdr:colOff>
      <xdr:row>94</xdr:row>
      <xdr:rowOff>168655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024675"/>
          <a:ext cx="889000" cy="26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29768</xdr:rowOff>
    </xdr:from>
    <xdr:ext cx="534377"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53415</xdr:rowOff>
    </xdr:from>
    <xdr:ext cx="534377" cy="259045"/>
    <xdr:sp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8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76226</xdr:rowOff>
    </xdr:from>
    <xdr:to>
      <xdr:col>24</xdr:col>
      <xdr:colOff>114300</xdr:colOff>
      <xdr:row>93</xdr:row>
      <xdr:rowOff>6376</xdr:rowOff>
    </xdr:to>
    <xdr:sp textlink="">
      <xdr:nvSpPr>
        <xdr:cNvPr id="250" name="楕円 249">
          <a:extLst>
            <a:ext uri="{FF2B5EF4-FFF2-40B4-BE49-F238E27FC236}">
              <a16:creationId xmlns:a16="http://schemas.microsoft.com/office/drawing/2014/main" id="{00000000-0008-0000-0700-0000FA000000}"/>
            </a:ext>
          </a:extLst>
        </xdr:cNvPr>
        <xdr:cNvSpPr/>
      </xdr:nvSpPr>
      <xdr:spPr>
        <a:xfrm>
          <a:off x="4584700" y="158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99103</xdr:rowOff>
    </xdr:from>
    <xdr:ext cx="599010" cy="259045"/>
    <xdr:sp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70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93852</xdr:rowOff>
    </xdr:from>
    <xdr:to>
      <xdr:col>20</xdr:col>
      <xdr:colOff>38100</xdr:colOff>
      <xdr:row>95</xdr:row>
      <xdr:rowOff>24002</xdr:rowOff>
    </xdr:to>
    <xdr:sp textlink="">
      <xdr:nvSpPr>
        <xdr:cNvPr id="252" name="楕円 251">
          <a:extLst>
            <a:ext uri="{FF2B5EF4-FFF2-40B4-BE49-F238E27FC236}">
              <a16:creationId xmlns:a16="http://schemas.microsoft.com/office/drawing/2014/main" id="{00000000-0008-0000-0700-0000FC000000}"/>
            </a:ext>
          </a:extLst>
        </xdr:cNvPr>
        <xdr:cNvSpPr/>
      </xdr:nvSpPr>
      <xdr:spPr>
        <a:xfrm>
          <a:off x="3746500" y="162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40529</xdr:rowOff>
    </xdr:from>
    <xdr:ext cx="59901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8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71251</xdr:rowOff>
    </xdr:from>
    <xdr:to>
      <xdr:col>15</xdr:col>
      <xdr:colOff>101600</xdr:colOff>
      <xdr:row>93</xdr:row>
      <xdr:rowOff>1401</xdr:rowOff>
    </xdr:to>
    <xdr:sp textlink="">
      <xdr:nvSpPr>
        <xdr:cNvPr id="254" name="楕円 253">
          <a:extLst>
            <a:ext uri="{FF2B5EF4-FFF2-40B4-BE49-F238E27FC236}">
              <a16:creationId xmlns:a16="http://schemas.microsoft.com/office/drawing/2014/main" id="{00000000-0008-0000-0700-0000FE000000}"/>
            </a:ext>
          </a:extLst>
        </xdr:cNvPr>
        <xdr:cNvSpPr/>
      </xdr:nvSpPr>
      <xdr:spPr>
        <a:xfrm>
          <a:off x="2857500" y="1584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17928</xdr:rowOff>
    </xdr:from>
    <xdr:ext cx="59901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61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29025</xdr:rowOff>
    </xdr:from>
    <xdr:to>
      <xdr:col>10</xdr:col>
      <xdr:colOff>165100</xdr:colOff>
      <xdr:row>93</xdr:row>
      <xdr:rowOff>130625</xdr:rowOff>
    </xdr:to>
    <xdr:sp textlink="">
      <xdr:nvSpPr>
        <xdr:cNvPr id="256" name="楕円 255">
          <a:extLst>
            <a:ext uri="{FF2B5EF4-FFF2-40B4-BE49-F238E27FC236}">
              <a16:creationId xmlns:a16="http://schemas.microsoft.com/office/drawing/2014/main" id="{00000000-0008-0000-0700-000000010000}"/>
            </a:ext>
          </a:extLst>
        </xdr:cNvPr>
        <xdr:cNvSpPr/>
      </xdr:nvSpPr>
      <xdr:spPr>
        <a:xfrm>
          <a:off x="1968500" y="159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147152</xdr:rowOff>
    </xdr:from>
    <xdr:ext cx="599010" cy="259045"/>
    <xdr:sp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74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117855</xdr:rowOff>
    </xdr:from>
    <xdr:to>
      <xdr:col>6</xdr:col>
      <xdr:colOff>38100</xdr:colOff>
      <xdr:row>95</xdr:row>
      <xdr:rowOff>48005</xdr:rowOff>
    </xdr:to>
    <xdr:sp textlink="">
      <xdr:nvSpPr>
        <xdr:cNvPr id="258" name="楕円 257">
          <a:extLst>
            <a:ext uri="{FF2B5EF4-FFF2-40B4-BE49-F238E27FC236}">
              <a16:creationId xmlns:a16="http://schemas.microsoft.com/office/drawing/2014/main" id="{00000000-0008-0000-0700-000002010000}"/>
            </a:ext>
          </a:extLst>
        </xdr:cNvPr>
        <xdr:cNvSpPr/>
      </xdr:nvSpPr>
      <xdr:spPr>
        <a:xfrm>
          <a:off x="1079500" y="162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64532</xdr:rowOff>
    </xdr:from>
    <xdr:ext cx="599010" cy="259045"/>
    <xdr:sp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00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49632</xdr:rowOff>
    </xdr:from>
    <xdr:to>
      <xdr:col>55</xdr:col>
      <xdr:colOff>0</xdr:colOff>
      <xdr:row>38</xdr:row>
      <xdr:rowOff>56261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64732"/>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56261</xdr:rowOff>
    </xdr:from>
    <xdr:to>
      <xdr:col>50</xdr:col>
      <xdr:colOff>114300</xdr:colOff>
      <xdr:row>38</xdr:row>
      <xdr:rowOff>58547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713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58547</xdr:rowOff>
    </xdr:from>
    <xdr:to>
      <xdr:col>45</xdr:col>
      <xdr:colOff>177800</xdr:colOff>
      <xdr:row>38</xdr:row>
      <xdr:rowOff>59461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7364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59461</xdr:rowOff>
    </xdr:from>
    <xdr:to>
      <xdr:col>41</xdr:col>
      <xdr:colOff>50800</xdr:colOff>
      <xdr:row>38</xdr:row>
      <xdr:rowOff>66319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7456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170282</xdr:rowOff>
    </xdr:from>
    <xdr:to>
      <xdr:col>55</xdr:col>
      <xdr:colOff>50800</xdr:colOff>
      <xdr:row>38</xdr:row>
      <xdr:rowOff>100432</xdr:rowOff>
    </xdr:to>
    <xdr:sp textlink="">
      <xdr:nvSpPr>
        <xdr:cNvPr id="305" name="楕円 304">
          <a:extLst>
            <a:ext uri="{FF2B5EF4-FFF2-40B4-BE49-F238E27FC236}">
              <a16:creationId xmlns:a16="http://schemas.microsoft.com/office/drawing/2014/main" id="{00000000-0008-0000-0700-000031010000}"/>
            </a:ext>
          </a:extLst>
        </xdr:cNvPr>
        <xdr:cNvSpPr/>
      </xdr:nvSpPr>
      <xdr:spPr>
        <a:xfrm>
          <a:off x="10426700" y="65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132706</xdr:rowOff>
    </xdr:from>
    <xdr:ext cx="378565" cy="259045"/>
    <xdr:sp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76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5461</xdr:rowOff>
    </xdr:from>
    <xdr:to>
      <xdr:col>50</xdr:col>
      <xdr:colOff>165100</xdr:colOff>
      <xdr:row>38</xdr:row>
      <xdr:rowOff>107061</xdr:rowOff>
    </xdr:to>
    <xdr:sp textlink="">
      <xdr:nvSpPr>
        <xdr:cNvPr id="307" name="楕円 306">
          <a:extLst>
            <a:ext uri="{FF2B5EF4-FFF2-40B4-BE49-F238E27FC236}">
              <a16:creationId xmlns:a16="http://schemas.microsoft.com/office/drawing/2014/main" id="{00000000-0008-0000-0700-000033010000}"/>
            </a:ext>
          </a:extLst>
        </xdr:cNvPr>
        <xdr:cNvSpPr/>
      </xdr:nvSpPr>
      <xdr:spPr>
        <a:xfrm>
          <a:off x="9588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98188</xdr:rowOff>
    </xdr:from>
    <xdr:ext cx="378565"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7747</xdr:rowOff>
    </xdr:from>
    <xdr:to>
      <xdr:col>46</xdr:col>
      <xdr:colOff>38100</xdr:colOff>
      <xdr:row>38</xdr:row>
      <xdr:rowOff>109347</xdr:rowOff>
    </xdr:to>
    <xdr:sp textlink="">
      <xdr:nvSpPr>
        <xdr:cNvPr id="309" name="楕円 308">
          <a:extLst>
            <a:ext uri="{FF2B5EF4-FFF2-40B4-BE49-F238E27FC236}">
              <a16:creationId xmlns:a16="http://schemas.microsoft.com/office/drawing/2014/main" id="{00000000-0008-0000-0700-000035010000}"/>
            </a:ext>
          </a:extLst>
        </xdr:cNvPr>
        <xdr:cNvSpPr/>
      </xdr:nvSpPr>
      <xdr:spPr>
        <a:xfrm>
          <a:off x="8699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100474</xdr:rowOff>
    </xdr:from>
    <xdr:ext cx="378565"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1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8661</xdr:rowOff>
    </xdr:from>
    <xdr:to>
      <xdr:col>41</xdr:col>
      <xdr:colOff>101600</xdr:colOff>
      <xdr:row>38</xdr:row>
      <xdr:rowOff>110261</xdr:rowOff>
    </xdr:to>
    <xdr:sp textlink="">
      <xdr:nvSpPr>
        <xdr:cNvPr id="311" name="楕円 310">
          <a:extLst>
            <a:ext uri="{FF2B5EF4-FFF2-40B4-BE49-F238E27FC236}">
              <a16:creationId xmlns:a16="http://schemas.microsoft.com/office/drawing/2014/main" id="{00000000-0008-0000-0700-000037010000}"/>
            </a:ext>
          </a:extLst>
        </xdr:cNvPr>
        <xdr:cNvSpPr/>
      </xdr:nvSpPr>
      <xdr:spPr>
        <a:xfrm>
          <a:off x="78105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101388</xdr:rowOff>
    </xdr:from>
    <xdr:ext cx="378565"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1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15519</xdr:rowOff>
    </xdr:from>
    <xdr:to>
      <xdr:col>36</xdr:col>
      <xdr:colOff>165100</xdr:colOff>
      <xdr:row>38</xdr:row>
      <xdr:rowOff>117119</xdr:rowOff>
    </xdr:to>
    <xdr:sp textlink="">
      <xdr:nvSpPr>
        <xdr:cNvPr id="313" name="楕円 312">
          <a:extLst>
            <a:ext uri="{FF2B5EF4-FFF2-40B4-BE49-F238E27FC236}">
              <a16:creationId xmlns:a16="http://schemas.microsoft.com/office/drawing/2014/main" id="{00000000-0008-0000-0700-000039010000}"/>
            </a:ext>
          </a:extLst>
        </xdr:cNvPr>
        <xdr:cNvSpPr/>
      </xdr:nvSpPr>
      <xdr:spPr>
        <a:xfrm>
          <a:off x="6921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108246</xdr:rowOff>
    </xdr:from>
    <xdr:ext cx="378565"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23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99649</xdr:rowOff>
    </xdr:from>
    <xdr:to>
      <xdr:col>55</xdr:col>
      <xdr:colOff>0</xdr:colOff>
      <xdr:row>52</xdr:row>
      <xdr:rowOff>119797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015049"/>
          <a:ext cx="838200" cy="2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99649</xdr:rowOff>
    </xdr:from>
    <xdr:to>
      <xdr:col>50</xdr:col>
      <xdr:colOff>114300</xdr:colOff>
      <xdr:row>52</xdr:row>
      <xdr:rowOff>133436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015049"/>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25478</xdr:rowOff>
    </xdr:from>
    <xdr:ext cx="534377" cy="259045"/>
    <xdr:sp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2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133436</xdr:rowOff>
    </xdr:from>
    <xdr:to>
      <xdr:col>45</xdr:col>
      <xdr:colOff>177800</xdr:colOff>
      <xdr:row>53</xdr:row>
      <xdr:rowOff>70198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048836"/>
          <a:ext cx="889000" cy="10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49108</xdr:rowOff>
    </xdr:from>
    <xdr:ext cx="534377" cy="259045"/>
    <xdr:sp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70198</xdr:rowOff>
    </xdr:from>
    <xdr:to>
      <xdr:col>41</xdr:col>
      <xdr:colOff>50800</xdr:colOff>
      <xdr:row>53</xdr:row>
      <xdr:rowOff>152578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157048"/>
          <a:ext cx="889000" cy="8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52887</xdr:rowOff>
    </xdr:from>
    <xdr:ext cx="534377"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87581</xdr:rowOff>
    </xdr:from>
    <xdr:ext cx="534377"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68997</xdr:rowOff>
    </xdr:from>
    <xdr:to>
      <xdr:col>55</xdr:col>
      <xdr:colOff>50800</xdr:colOff>
      <xdr:row>52</xdr:row>
      <xdr:rowOff>170597</xdr:rowOff>
    </xdr:to>
    <xdr:sp textlink="">
      <xdr:nvSpPr>
        <xdr:cNvPr id="362" name="楕円 361">
          <a:extLst>
            <a:ext uri="{FF2B5EF4-FFF2-40B4-BE49-F238E27FC236}">
              <a16:creationId xmlns:a16="http://schemas.microsoft.com/office/drawing/2014/main" id="{00000000-0008-0000-0700-00006A010000}"/>
            </a:ext>
          </a:extLst>
        </xdr:cNvPr>
        <xdr:cNvSpPr/>
      </xdr:nvSpPr>
      <xdr:spPr>
        <a:xfrm>
          <a:off x="10426700" y="89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91874</xdr:rowOff>
    </xdr:from>
    <xdr:ext cx="599010" cy="259045"/>
    <xdr:sp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83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48849</xdr:rowOff>
    </xdr:from>
    <xdr:to>
      <xdr:col>50</xdr:col>
      <xdr:colOff>165100</xdr:colOff>
      <xdr:row>52</xdr:row>
      <xdr:rowOff>150449</xdr:rowOff>
    </xdr:to>
    <xdr:sp textlink="">
      <xdr:nvSpPr>
        <xdr:cNvPr id="364" name="楕円 363">
          <a:extLst>
            <a:ext uri="{FF2B5EF4-FFF2-40B4-BE49-F238E27FC236}">
              <a16:creationId xmlns:a16="http://schemas.microsoft.com/office/drawing/2014/main" id="{00000000-0008-0000-0700-00006C010000}"/>
            </a:ext>
          </a:extLst>
        </xdr:cNvPr>
        <xdr:cNvSpPr/>
      </xdr:nvSpPr>
      <xdr:spPr>
        <a:xfrm>
          <a:off x="9588500" y="89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166976</xdr:rowOff>
    </xdr:from>
    <xdr:ext cx="599010"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73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82636</xdr:rowOff>
    </xdr:from>
    <xdr:to>
      <xdr:col>46</xdr:col>
      <xdr:colOff>38100</xdr:colOff>
      <xdr:row>53</xdr:row>
      <xdr:rowOff>12786</xdr:rowOff>
    </xdr:to>
    <xdr:sp textlink="">
      <xdr:nvSpPr>
        <xdr:cNvPr id="366" name="楕円 365">
          <a:extLst>
            <a:ext uri="{FF2B5EF4-FFF2-40B4-BE49-F238E27FC236}">
              <a16:creationId xmlns:a16="http://schemas.microsoft.com/office/drawing/2014/main" id="{00000000-0008-0000-0700-00006E010000}"/>
            </a:ext>
          </a:extLst>
        </xdr:cNvPr>
        <xdr:cNvSpPr/>
      </xdr:nvSpPr>
      <xdr:spPr>
        <a:xfrm>
          <a:off x="8699500" y="899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29313</xdr:rowOff>
    </xdr:from>
    <xdr:ext cx="599010"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877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19398</xdr:rowOff>
    </xdr:from>
    <xdr:to>
      <xdr:col>41</xdr:col>
      <xdr:colOff>101600</xdr:colOff>
      <xdr:row>53</xdr:row>
      <xdr:rowOff>120998</xdr:rowOff>
    </xdr:to>
    <xdr:sp textlink="">
      <xdr:nvSpPr>
        <xdr:cNvPr id="368" name="楕円 367">
          <a:extLst>
            <a:ext uri="{FF2B5EF4-FFF2-40B4-BE49-F238E27FC236}">
              <a16:creationId xmlns:a16="http://schemas.microsoft.com/office/drawing/2014/main" id="{00000000-0008-0000-0700-000070010000}"/>
            </a:ext>
          </a:extLst>
        </xdr:cNvPr>
        <xdr:cNvSpPr/>
      </xdr:nvSpPr>
      <xdr:spPr>
        <a:xfrm>
          <a:off x="7810500" y="910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137525</xdr:rowOff>
    </xdr:from>
    <xdr:ext cx="59901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888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101778</xdr:rowOff>
    </xdr:from>
    <xdr:to>
      <xdr:col>36</xdr:col>
      <xdr:colOff>165100</xdr:colOff>
      <xdr:row>54</xdr:row>
      <xdr:rowOff>31928</xdr:rowOff>
    </xdr:to>
    <xdr:sp textlink="">
      <xdr:nvSpPr>
        <xdr:cNvPr id="370" name="楕円 369">
          <a:extLst>
            <a:ext uri="{FF2B5EF4-FFF2-40B4-BE49-F238E27FC236}">
              <a16:creationId xmlns:a16="http://schemas.microsoft.com/office/drawing/2014/main" id="{00000000-0008-0000-0700-000072010000}"/>
            </a:ext>
          </a:extLst>
        </xdr:cNvPr>
        <xdr:cNvSpPr/>
      </xdr:nvSpPr>
      <xdr:spPr>
        <a:xfrm>
          <a:off x="6921500" y="91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48455</xdr:rowOff>
    </xdr:from>
    <xdr:ext cx="599010"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896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81026</xdr:rowOff>
    </xdr:from>
    <xdr:to>
      <xdr:col>55</xdr:col>
      <xdr:colOff>0</xdr:colOff>
      <xdr:row>78</xdr:row>
      <xdr:rowOff>114058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4126"/>
          <a:ext cx="8382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81026</xdr:rowOff>
    </xdr:from>
    <xdr:to>
      <xdr:col>50</xdr:col>
      <xdr:colOff>114300</xdr:colOff>
      <xdr:row>78</xdr:row>
      <xdr:rowOff>108671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4126"/>
          <a:ext cx="889000" cy="2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20185</xdr:rowOff>
    </xdr:from>
    <xdr:to>
      <xdr:col>45</xdr:col>
      <xdr:colOff>177800</xdr:colOff>
      <xdr:row>78</xdr:row>
      <xdr:rowOff>108671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3285"/>
          <a:ext cx="889000" cy="8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20185</xdr:rowOff>
    </xdr:from>
    <xdr:to>
      <xdr:col>41</xdr:col>
      <xdr:colOff>50800</xdr:colOff>
      <xdr:row>78</xdr:row>
      <xdr:rowOff>129260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3285"/>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80712</xdr:rowOff>
    </xdr:from>
    <xdr:ext cx="534377"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63258</xdr:rowOff>
    </xdr:from>
    <xdr:to>
      <xdr:col>55</xdr:col>
      <xdr:colOff>50800</xdr:colOff>
      <xdr:row>78</xdr:row>
      <xdr:rowOff>164858</xdr:rowOff>
    </xdr:to>
    <xdr:sp textlink="">
      <xdr:nvSpPr>
        <xdr:cNvPr id="419" name="楕円 418">
          <a:extLst>
            <a:ext uri="{FF2B5EF4-FFF2-40B4-BE49-F238E27FC236}">
              <a16:creationId xmlns:a16="http://schemas.microsoft.com/office/drawing/2014/main" id="{00000000-0008-0000-0700-0000A3010000}"/>
            </a:ext>
          </a:extLst>
        </xdr:cNvPr>
        <xdr:cNvSpPr/>
      </xdr:nvSpPr>
      <xdr:spPr>
        <a:xfrm>
          <a:off x="10426700" y="1343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149635</xdr:rowOff>
    </xdr:from>
    <xdr:ext cx="534377" cy="259045"/>
    <xdr:sp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30226</xdr:rowOff>
    </xdr:from>
    <xdr:to>
      <xdr:col>50</xdr:col>
      <xdr:colOff>165100</xdr:colOff>
      <xdr:row>78</xdr:row>
      <xdr:rowOff>131826</xdr:rowOff>
    </xdr:to>
    <xdr:sp textlink="">
      <xdr:nvSpPr>
        <xdr:cNvPr id="421" name="楕円 420">
          <a:extLst>
            <a:ext uri="{FF2B5EF4-FFF2-40B4-BE49-F238E27FC236}">
              <a16:creationId xmlns:a16="http://schemas.microsoft.com/office/drawing/2014/main" id="{00000000-0008-0000-0700-0000A5010000}"/>
            </a:ext>
          </a:extLst>
        </xdr:cNvPr>
        <xdr:cNvSpPr/>
      </xdr:nvSpPr>
      <xdr:spPr>
        <a:xfrm>
          <a:off x="9588500" y="134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122953</xdr:rowOff>
    </xdr:from>
    <xdr:ext cx="534377"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57871</xdr:rowOff>
    </xdr:from>
    <xdr:to>
      <xdr:col>46</xdr:col>
      <xdr:colOff>38100</xdr:colOff>
      <xdr:row>78</xdr:row>
      <xdr:rowOff>159471</xdr:rowOff>
    </xdr:to>
    <xdr:sp textlink="">
      <xdr:nvSpPr>
        <xdr:cNvPr id="423" name="楕円 422">
          <a:extLst>
            <a:ext uri="{FF2B5EF4-FFF2-40B4-BE49-F238E27FC236}">
              <a16:creationId xmlns:a16="http://schemas.microsoft.com/office/drawing/2014/main" id="{00000000-0008-0000-0700-0000A7010000}"/>
            </a:ext>
          </a:extLst>
        </xdr:cNvPr>
        <xdr:cNvSpPr/>
      </xdr:nvSpPr>
      <xdr:spPr>
        <a:xfrm>
          <a:off x="8699500" y="1343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150598</xdr:rowOff>
    </xdr:from>
    <xdr:ext cx="534377"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2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140835</xdr:rowOff>
    </xdr:from>
    <xdr:to>
      <xdr:col>41</xdr:col>
      <xdr:colOff>101600</xdr:colOff>
      <xdr:row>78</xdr:row>
      <xdr:rowOff>70985</xdr:rowOff>
    </xdr:to>
    <xdr:sp textlink="">
      <xdr:nvSpPr>
        <xdr:cNvPr id="425" name="楕円 424">
          <a:extLst>
            <a:ext uri="{FF2B5EF4-FFF2-40B4-BE49-F238E27FC236}">
              <a16:creationId xmlns:a16="http://schemas.microsoft.com/office/drawing/2014/main" id="{00000000-0008-0000-0700-0000A9010000}"/>
            </a:ext>
          </a:extLst>
        </xdr:cNvPr>
        <xdr:cNvSpPr/>
      </xdr:nvSpPr>
      <xdr:spPr>
        <a:xfrm>
          <a:off x="7810500" y="133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87512</xdr:rowOff>
    </xdr:from>
    <xdr:ext cx="534377"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78460</xdr:rowOff>
    </xdr:from>
    <xdr:to>
      <xdr:col>36</xdr:col>
      <xdr:colOff>165100</xdr:colOff>
      <xdr:row>79</xdr:row>
      <xdr:rowOff>8610</xdr:rowOff>
    </xdr:to>
    <xdr:sp textlink="">
      <xdr:nvSpPr>
        <xdr:cNvPr id="427" name="楕円 426">
          <a:extLst>
            <a:ext uri="{FF2B5EF4-FFF2-40B4-BE49-F238E27FC236}">
              <a16:creationId xmlns:a16="http://schemas.microsoft.com/office/drawing/2014/main" id="{00000000-0008-0000-0700-0000AB010000}"/>
            </a:ext>
          </a:extLst>
        </xdr:cNvPr>
        <xdr:cNvSpPr/>
      </xdr:nvSpPr>
      <xdr:spPr>
        <a:xfrm>
          <a:off x="69215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171187</xdr:rowOff>
    </xdr:from>
    <xdr:ext cx="534377"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38016</xdr:rowOff>
    </xdr:from>
    <xdr:to>
      <xdr:col>55</xdr:col>
      <xdr:colOff>0</xdr:colOff>
      <xdr:row>96</xdr:row>
      <xdr:rowOff>22363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325766"/>
          <a:ext cx="838200" cy="15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115050</xdr:rowOff>
    </xdr:from>
    <xdr:ext cx="534377" cy="259045"/>
    <xdr:sp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2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22363</xdr:rowOff>
    </xdr:from>
    <xdr:to>
      <xdr:col>50</xdr:col>
      <xdr:colOff>114300</xdr:colOff>
      <xdr:row>96</xdr:row>
      <xdr:rowOff>168101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81563"/>
          <a:ext cx="889000" cy="14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138785</xdr:rowOff>
    </xdr:from>
    <xdr:to>
      <xdr:col>45</xdr:col>
      <xdr:colOff>177800</xdr:colOff>
      <xdr:row>96</xdr:row>
      <xdr:rowOff>168101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97985"/>
          <a:ext cx="889000" cy="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138785</xdr:rowOff>
    </xdr:from>
    <xdr:to>
      <xdr:col>41</xdr:col>
      <xdr:colOff>50800</xdr:colOff>
      <xdr:row>97</xdr:row>
      <xdr:rowOff>143641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97985"/>
          <a:ext cx="889000" cy="17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158666</xdr:rowOff>
    </xdr:from>
    <xdr:to>
      <xdr:col>55</xdr:col>
      <xdr:colOff>50800</xdr:colOff>
      <xdr:row>95</xdr:row>
      <xdr:rowOff>88816</xdr:rowOff>
    </xdr:to>
    <xdr:sp textlink="">
      <xdr:nvSpPr>
        <xdr:cNvPr id="479" name="楕円 478">
          <a:extLst>
            <a:ext uri="{FF2B5EF4-FFF2-40B4-BE49-F238E27FC236}">
              <a16:creationId xmlns:a16="http://schemas.microsoft.com/office/drawing/2014/main" id="{00000000-0008-0000-0700-0000DF010000}"/>
            </a:ext>
          </a:extLst>
        </xdr:cNvPr>
        <xdr:cNvSpPr/>
      </xdr:nvSpPr>
      <xdr:spPr>
        <a:xfrm>
          <a:off x="10426700" y="1627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10093</xdr:rowOff>
    </xdr:from>
    <xdr:ext cx="534377" cy="259045"/>
    <xdr:sp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1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143013</xdr:rowOff>
    </xdr:from>
    <xdr:to>
      <xdr:col>50</xdr:col>
      <xdr:colOff>165100</xdr:colOff>
      <xdr:row>96</xdr:row>
      <xdr:rowOff>73163</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9588500" y="164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89690</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0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117301</xdr:rowOff>
    </xdr:from>
    <xdr:to>
      <xdr:col>46</xdr:col>
      <xdr:colOff>38100</xdr:colOff>
      <xdr:row>97</xdr:row>
      <xdr:rowOff>47451</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8699500" y="165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38578</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87985</xdr:rowOff>
    </xdr:from>
    <xdr:to>
      <xdr:col>41</xdr:col>
      <xdr:colOff>101600</xdr:colOff>
      <xdr:row>97</xdr:row>
      <xdr:rowOff>18135</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7810500" y="165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9262</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3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92841</xdr:rowOff>
    </xdr:from>
    <xdr:to>
      <xdr:col>36</xdr:col>
      <xdr:colOff>165100</xdr:colOff>
      <xdr:row>98</xdr:row>
      <xdr:rowOff>22991</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6921500" y="1672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14118</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157694</xdr:rowOff>
    </xdr:from>
    <xdr:to>
      <xdr:col>85</xdr:col>
      <xdr:colOff>127000</xdr:colOff>
      <xdr:row>35</xdr:row>
      <xdr:rowOff>63838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986994"/>
          <a:ext cx="838200" cy="7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26963</xdr:rowOff>
    </xdr:from>
    <xdr:ext cx="534377" cy="259045"/>
    <xdr:sp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63838</xdr:rowOff>
    </xdr:from>
    <xdr:to>
      <xdr:col>81</xdr:col>
      <xdr:colOff>50800</xdr:colOff>
      <xdr:row>35</xdr:row>
      <xdr:rowOff>64001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06458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48680</xdr:rowOff>
    </xdr:from>
    <xdr:ext cx="534377" cy="259045"/>
    <xdr:sp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9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64001</xdr:rowOff>
    </xdr:from>
    <xdr:to>
      <xdr:col>76</xdr:col>
      <xdr:colOff>114300</xdr:colOff>
      <xdr:row>35</xdr:row>
      <xdr:rowOff>67560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064751"/>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11745</xdr:rowOff>
    </xdr:from>
    <xdr:ext cx="534377" cy="259045"/>
    <xdr:sp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5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36079</xdr:rowOff>
    </xdr:from>
    <xdr:to>
      <xdr:col>71</xdr:col>
      <xdr:colOff>177800</xdr:colOff>
      <xdr:row>35</xdr:row>
      <xdr:rowOff>67560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036829"/>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24873</xdr:rowOff>
    </xdr:from>
    <xdr:ext cx="534377"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77092</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4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106894</xdr:rowOff>
    </xdr:from>
    <xdr:to>
      <xdr:col>85</xdr:col>
      <xdr:colOff>177800</xdr:colOff>
      <xdr:row>35</xdr:row>
      <xdr:rowOff>37044</xdr:rowOff>
    </xdr:to>
    <xdr:sp textlink="">
      <xdr:nvSpPr>
        <xdr:cNvPr id="539" name="楕円 538">
          <a:extLst>
            <a:ext uri="{FF2B5EF4-FFF2-40B4-BE49-F238E27FC236}">
              <a16:creationId xmlns:a16="http://schemas.microsoft.com/office/drawing/2014/main" id="{00000000-0008-0000-0700-00001B020000}"/>
            </a:ext>
          </a:extLst>
        </xdr:cNvPr>
        <xdr:cNvSpPr/>
      </xdr:nvSpPr>
      <xdr:spPr>
        <a:xfrm>
          <a:off x="16268700" y="59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129771</xdr:rowOff>
    </xdr:from>
    <xdr:ext cx="534377" cy="259045"/>
    <xdr:sp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13038</xdr:rowOff>
    </xdr:from>
    <xdr:to>
      <xdr:col>81</xdr:col>
      <xdr:colOff>101600</xdr:colOff>
      <xdr:row>35</xdr:row>
      <xdr:rowOff>114638</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5430500" y="60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131165</xdr:rowOff>
    </xdr:from>
    <xdr:ext cx="534377"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7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13201</xdr:rowOff>
    </xdr:from>
    <xdr:to>
      <xdr:col>76</xdr:col>
      <xdr:colOff>165100</xdr:colOff>
      <xdr:row>35</xdr:row>
      <xdr:rowOff>114801</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4541500" y="601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131328</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7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16760</xdr:rowOff>
    </xdr:from>
    <xdr:to>
      <xdr:col>72</xdr:col>
      <xdr:colOff>38100</xdr:colOff>
      <xdr:row>35</xdr:row>
      <xdr:rowOff>118360</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3652500" y="601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134887</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79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156729</xdr:rowOff>
    </xdr:from>
    <xdr:to>
      <xdr:col>67</xdr:col>
      <xdr:colOff>101600</xdr:colOff>
      <xdr:row>35</xdr:row>
      <xdr:rowOff>86879</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2763500" y="598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103406</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48919</xdr:rowOff>
    </xdr:from>
    <xdr:to>
      <xdr:col>85</xdr:col>
      <xdr:colOff>127000</xdr:colOff>
      <xdr:row>54</xdr:row>
      <xdr:rowOff>59168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8792869"/>
          <a:ext cx="838200" cy="5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156540</xdr:rowOff>
    </xdr:from>
    <xdr:ext cx="534377" cy="259045"/>
    <xdr:sp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8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59168</xdr:rowOff>
    </xdr:from>
    <xdr:to>
      <xdr:col>81</xdr:col>
      <xdr:colOff>50800</xdr:colOff>
      <xdr:row>55</xdr:row>
      <xdr:rowOff>163003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317468"/>
          <a:ext cx="889000" cy="2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124439</xdr:rowOff>
    </xdr:from>
    <xdr:to>
      <xdr:col>76</xdr:col>
      <xdr:colOff>114300</xdr:colOff>
      <xdr:row>55</xdr:row>
      <xdr:rowOff>163003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554189"/>
          <a:ext cx="889000" cy="3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168825</xdr:rowOff>
    </xdr:from>
    <xdr:ext cx="534377"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86843</xdr:rowOff>
    </xdr:from>
    <xdr:to>
      <xdr:col>71</xdr:col>
      <xdr:colOff>177800</xdr:colOff>
      <xdr:row>55</xdr:row>
      <xdr:rowOff>124439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516593"/>
          <a:ext cx="889000" cy="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164478</xdr:rowOff>
    </xdr:from>
    <xdr:ext cx="534377"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20240</xdr:rowOff>
    </xdr:from>
    <xdr:ext cx="534377"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169569</xdr:rowOff>
    </xdr:from>
    <xdr:to>
      <xdr:col>85</xdr:col>
      <xdr:colOff>177800</xdr:colOff>
      <xdr:row>51</xdr:row>
      <xdr:rowOff>99719</xdr:rowOff>
    </xdr:to>
    <xdr:sp textlink="">
      <xdr:nvSpPr>
        <xdr:cNvPr id="594" name="楕円 593">
          <a:extLst>
            <a:ext uri="{FF2B5EF4-FFF2-40B4-BE49-F238E27FC236}">
              <a16:creationId xmlns:a16="http://schemas.microsoft.com/office/drawing/2014/main" id="{00000000-0008-0000-0700-000052020000}"/>
            </a:ext>
          </a:extLst>
        </xdr:cNvPr>
        <xdr:cNvSpPr/>
      </xdr:nvSpPr>
      <xdr:spPr>
        <a:xfrm>
          <a:off x="16268700" y="874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122596</xdr:rowOff>
    </xdr:from>
    <xdr:ext cx="599010" cy="259045"/>
    <xdr:sp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869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8368</xdr:rowOff>
    </xdr:from>
    <xdr:to>
      <xdr:col>81</xdr:col>
      <xdr:colOff>101600</xdr:colOff>
      <xdr:row>54</xdr:row>
      <xdr:rowOff>109968</xdr:rowOff>
    </xdr:to>
    <xdr:sp textlink="">
      <xdr:nvSpPr>
        <xdr:cNvPr id="596" name="楕円 595">
          <a:extLst>
            <a:ext uri="{FF2B5EF4-FFF2-40B4-BE49-F238E27FC236}">
              <a16:creationId xmlns:a16="http://schemas.microsoft.com/office/drawing/2014/main" id="{00000000-0008-0000-0700-000054020000}"/>
            </a:ext>
          </a:extLst>
        </xdr:cNvPr>
        <xdr:cNvSpPr/>
      </xdr:nvSpPr>
      <xdr:spPr>
        <a:xfrm>
          <a:off x="15430500" y="92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126495</xdr:rowOff>
    </xdr:from>
    <xdr:ext cx="599010"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181795" y="904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112203</xdr:rowOff>
    </xdr:from>
    <xdr:to>
      <xdr:col>76</xdr:col>
      <xdr:colOff>165100</xdr:colOff>
      <xdr:row>56</xdr:row>
      <xdr:rowOff>42353</xdr:rowOff>
    </xdr:to>
    <xdr:sp textlink="">
      <xdr:nvSpPr>
        <xdr:cNvPr id="598" name="楕円 597">
          <a:extLst>
            <a:ext uri="{FF2B5EF4-FFF2-40B4-BE49-F238E27FC236}">
              <a16:creationId xmlns:a16="http://schemas.microsoft.com/office/drawing/2014/main" id="{00000000-0008-0000-0700-000056020000}"/>
            </a:ext>
          </a:extLst>
        </xdr:cNvPr>
        <xdr:cNvSpPr/>
      </xdr:nvSpPr>
      <xdr:spPr>
        <a:xfrm>
          <a:off x="14541500" y="95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58880</xdr:rowOff>
    </xdr:from>
    <xdr:ext cx="599010"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31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73639</xdr:rowOff>
    </xdr:from>
    <xdr:to>
      <xdr:col>72</xdr:col>
      <xdr:colOff>38100</xdr:colOff>
      <xdr:row>56</xdr:row>
      <xdr:rowOff>3789</xdr:rowOff>
    </xdr:to>
    <xdr:sp textlink="">
      <xdr:nvSpPr>
        <xdr:cNvPr id="600" name="楕円 599">
          <a:extLst>
            <a:ext uri="{FF2B5EF4-FFF2-40B4-BE49-F238E27FC236}">
              <a16:creationId xmlns:a16="http://schemas.microsoft.com/office/drawing/2014/main" id="{00000000-0008-0000-0700-000058020000}"/>
            </a:ext>
          </a:extLst>
        </xdr:cNvPr>
        <xdr:cNvSpPr/>
      </xdr:nvSpPr>
      <xdr:spPr>
        <a:xfrm>
          <a:off x="13652500" y="950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20316</xdr:rowOff>
    </xdr:from>
    <xdr:ext cx="599010"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2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36043</xdr:rowOff>
    </xdr:from>
    <xdr:to>
      <xdr:col>67</xdr:col>
      <xdr:colOff>101600</xdr:colOff>
      <xdr:row>55</xdr:row>
      <xdr:rowOff>137643</xdr:rowOff>
    </xdr:to>
    <xdr:sp textlink="">
      <xdr:nvSpPr>
        <xdr:cNvPr id="602" name="楕円 601">
          <a:extLst>
            <a:ext uri="{FF2B5EF4-FFF2-40B4-BE49-F238E27FC236}">
              <a16:creationId xmlns:a16="http://schemas.microsoft.com/office/drawing/2014/main" id="{00000000-0008-0000-0700-00005A020000}"/>
            </a:ext>
          </a:extLst>
        </xdr:cNvPr>
        <xdr:cNvSpPr/>
      </xdr:nvSpPr>
      <xdr:spPr>
        <a:xfrm>
          <a:off x="12763500" y="94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154170</xdr:rowOff>
    </xdr:from>
    <xdr:ext cx="599010"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24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104637</xdr:rowOff>
    </xdr:from>
    <xdr:to>
      <xdr:col>85</xdr:col>
      <xdr:colOff>127000</xdr:colOff>
      <xdr:row>79</xdr:row>
      <xdr:rowOff>5359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06287"/>
          <a:ext cx="838200" cy="2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104637</xdr:rowOff>
    </xdr:from>
    <xdr:to>
      <xdr:col>81</xdr:col>
      <xdr:colOff>50800</xdr:colOff>
      <xdr:row>78</xdr:row>
      <xdr:rowOff>13709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306287"/>
          <a:ext cx="889000" cy="8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11265</xdr:rowOff>
    </xdr:from>
    <xdr:ext cx="534377" cy="259045"/>
    <xdr:sp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13709</xdr:rowOff>
    </xdr:from>
    <xdr:to>
      <xdr:col>76</xdr:col>
      <xdr:colOff>114300</xdr:colOff>
      <xdr:row>78</xdr:row>
      <xdr:rowOff>109666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386809"/>
          <a:ext cx="889000" cy="9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169718</xdr:rowOff>
    </xdr:from>
    <xdr:ext cx="534377"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15342</xdr:rowOff>
    </xdr:from>
    <xdr:to>
      <xdr:col>71</xdr:col>
      <xdr:colOff>177800</xdr:colOff>
      <xdr:row>78</xdr:row>
      <xdr:rowOff>109666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388442"/>
          <a:ext cx="889000" cy="9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160977</xdr:rowOff>
    </xdr:from>
    <xdr:ext cx="534377"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133959</xdr:rowOff>
    </xdr:from>
    <xdr:ext cx="534377"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126009</xdr:rowOff>
    </xdr:from>
    <xdr:to>
      <xdr:col>85</xdr:col>
      <xdr:colOff>177800</xdr:colOff>
      <xdr:row>79</xdr:row>
      <xdr:rowOff>56159</xdr:rowOff>
    </xdr:to>
    <xdr:sp textlink="">
      <xdr:nvSpPr>
        <xdr:cNvPr id="653" name="楕円 652">
          <a:extLst>
            <a:ext uri="{FF2B5EF4-FFF2-40B4-BE49-F238E27FC236}">
              <a16:creationId xmlns:a16="http://schemas.microsoft.com/office/drawing/2014/main" id="{00000000-0008-0000-0700-00008D020000}"/>
            </a:ext>
          </a:extLst>
        </xdr:cNvPr>
        <xdr:cNvSpPr/>
      </xdr:nvSpPr>
      <xdr:spPr>
        <a:xfrm>
          <a:off x="16268700" y="13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71518</xdr:rowOff>
    </xdr:from>
    <xdr:ext cx="469744" cy="259045"/>
    <xdr:sp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4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53837</xdr:rowOff>
    </xdr:from>
    <xdr:to>
      <xdr:col>81</xdr:col>
      <xdr:colOff>101600</xdr:colOff>
      <xdr:row>77</xdr:row>
      <xdr:rowOff>155437</xdr:rowOff>
    </xdr:to>
    <xdr:sp textlink="">
      <xdr:nvSpPr>
        <xdr:cNvPr id="655" name="楕円 654">
          <a:extLst>
            <a:ext uri="{FF2B5EF4-FFF2-40B4-BE49-F238E27FC236}">
              <a16:creationId xmlns:a16="http://schemas.microsoft.com/office/drawing/2014/main" id="{00000000-0008-0000-0700-00008F020000}"/>
            </a:ext>
          </a:extLst>
        </xdr:cNvPr>
        <xdr:cNvSpPr/>
      </xdr:nvSpPr>
      <xdr:spPr>
        <a:xfrm>
          <a:off x="15430500" y="132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514</xdr:rowOff>
    </xdr:from>
    <xdr:ext cx="534377" cy="259045"/>
    <xdr:sp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03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134359</xdr:rowOff>
    </xdr:from>
    <xdr:to>
      <xdr:col>76</xdr:col>
      <xdr:colOff>165100</xdr:colOff>
      <xdr:row>78</xdr:row>
      <xdr:rowOff>64509</xdr:rowOff>
    </xdr:to>
    <xdr:sp textlink="">
      <xdr:nvSpPr>
        <xdr:cNvPr id="657" name="楕円 656">
          <a:extLst>
            <a:ext uri="{FF2B5EF4-FFF2-40B4-BE49-F238E27FC236}">
              <a16:creationId xmlns:a16="http://schemas.microsoft.com/office/drawing/2014/main" id="{00000000-0008-0000-0700-000091020000}"/>
            </a:ext>
          </a:extLst>
        </xdr:cNvPr>
        <xdr:cNvSpPr/>
      </xdr:nvSpPr>
      <xdr:spPr>
        <a:xfrm>
          <a:off x="14541500" y="133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81036</xdr:rowOff>
    </xdr:from>
    <xdr:ext cx="534377"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1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58866</xdr:rowOff>
    </xdr:from>
    <xdr:to>
      <xdr:col>72</xdr:col>
      <xdr:colOff>38100</xdr:colOff>
      <xdr:row>78</xdr:row>
      <xdr:rowOff>160466</xdr:rowOff>
    </xdr:to>
    <xdr:sp textlink="">
      <xdr:nvSpPr>
        <xdr:cNvPr id="659" name="楕円 658">
          <a:extLst>
            <a:ext uri="{FF2B5EF4-FFF2-40B4-BE49-F238E27FC236}">
              <a16:creationId xmlns:a16="http://schemas.microsoft.com/office/drawing/2014/main" id="{00000000-0008-0000-0700-000093020000}"/>
            </a:ext>
          </a:extLst>
        </xdr:cNvPr>
        <xdr:cNvSpPr/>
      </xdr:nvSpPr>
      <xdr:spPr>
        <a:xfrm>
          <a:off x="13652500" y="134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5543</xdr:rowOff>
    </xdr:from>
    <xdr:ext cx="534377"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2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135992</xdr:rowOff>
    </xdr:from>
    <xdr:to>
      <xdr:col>67</xdr:col>
      <xdr:colOff>101600</xdr:colOff>
      <xdr:row>78</xdr:row>
      <xdr:rowOff>66142</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2763500" y="133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82669</xdr:rowOff>
    </xdr:from>
    <xdr:ext cx="534377" cy="259045"/>
    <xdr:sp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1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29079</xdr:rowOff>
    </xdr:from>
    <xdr:to>
      <xdr:col>85</xdr:col>
      <xdr:colOff>127000</xdr:colOff>
      <xdr:row>91</xdr:row>
      <xdr:rowOff>124209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5631029"/>
          <a:ext cx="838200" cy="9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82266</xdr:rowOff>
    </xdr:from>
    <xdr:to>
      <xdr:col>81</xdr:col>
      <xdr:colOff>50800</xdr:colOff>
      <xdr:row>91</xdr:row>
      <xdr:rowOff>124209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5684216"/>
          <a:ext cx="889000" cy="4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112965</xdr:rowOff>
    </xdr:from>
    <xdr:to>
      <xdr:col>76</xdr:col>
      <xdr:colOff>114300</xdr:colOff>
      <xdr:row>91</xdr:row>
      <xdr:rowOff>82266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5543465"/>
          <a:ext cx="889000" cy="1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112965</xdr:rowOff>
    </xdr:from>
    <xdr:to>
      <xdr:col>71</xdr:col>
      <xdr:colOff>177800</xdr:colOff>
      <xdr:row>90</xdr:row>
      <xdr:rowOff>146307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5543465"/>
          <a:ext cx="889000" cy="3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46502</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149729</xdr:rowOff>
    </xdr:from>
    <xdr:to>
      <xdr:col>85</xdr:col>
      <xdr:colOff>177800</xdr:colOff>
      <xdr:row>91</xdr:row>
      <xdr:rowOff>79879</xdr:rowOff>
    </xdr:to>
    <xdr:sp textlink="">
      <xdr:nvSpPr>
        <xdr:cNvPr id="713" name="楕円 712">
          <a:extLst>
            <a:ext uri="{FF2B5EF4-FFF2-40B4-BE49-F238E27FC236}">
              <a16:creationId xmlns:a16="http://schemas.microsoft.com/office/drawing/2014/main" id="{00000000-0008-0000-0700-0000C9020000}"/>
            </a:ext>
          </a:extLst>
        </xdr:cNvPr>
        <xdr:cNvSpPr/>
      </xdr:nvSpPr>
      <xdr:spPr>
        <a:xfrm>
          <a:off x="16268700" y="155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64656</xdr:rowOff>
    </xdr:from>
    <xdr:ext cx="599010" cy="259045"/>
    <xdr:sp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495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73409</xdr:rowOff>
    </xdr:from>
    <xdr:to>
      <xdr:col>81</xdr:col>
      <xdr:colOff>101600</xdr:colOff>
      <xdr:row>92</xdr:row>
      <xdr:rowOff>3559</xdr:rowOff>
    </xdr:to>
    <xdr:sp textlink="">
      <xdr:nvSpPr>
        <xdr:cNvPr id="715" name="楕円 714">
          <a:extLst>
            <a:ext uri="{FF2B5EF4-FFF2-40B4-BE49-F238E27FC236}">
              <a16:creationId xmlns:a16="http://schemas.microsoft.com/office/drawing/2014/main" id="{00000000-0008-0000-0700-0000CB020000}"/>
            </a:ext>
          </a:extLst>
        </xdr:cNvPr>
        <xdr:cNvSpPr/>
      </xdr:nvSpPr>
      <xdr:spPr>
        <a:xfrm>
          <a:off x="15430500" y="1567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20086</xdr:rowOff>
    </xdr:from>
    <xdr:ext cx="599010"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545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31466</xdr:rowOff>
    </xdr:from>
    <xdr:to>
      <xdr:col>76</xdr:col>
      <xdr:colOff>165100</xdr:colOff>
      <xdr:row>91</xdr:row>
      <xdr:rowOff>133066</xdr:rowOff>
    </xdr:to>
    <xdr:sp textlink="">
      <xdr:nvSpPr>
        <xdr:cNvPr id="717" name="楕円 716">
          <a:extLst>
            <a:ext uri="{FF2B5EF4-FFF2-40B4-BE49-F238E27FC236}">
              <a16:creationId xmlns:a16="http://schemas.microsoft.com/office/drawing/2014/main" id="{00000000-0008-0000-0700-0000CD020000}"/>
            </a:ext>
          </a:extLst>
        </xdr:cNvPr>
        <xdr:cNvSpPr/>
      </xdr:nvSpPr>
      <xdr:spPr>
        <a:xfrm>
          <a:off x="14541500" y="156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149593</xdr:rowOff>
    </xdr:from>
    <xdr:ext cx="599010"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540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62165</xdr:rowOff>
    </xdr:from>
    <xdr:to>
      <xdr:col>72</xdr:col>
      <xdr:colOff>38100</xdr:colOff>
      <xdr:row>90</xdr:row>
      <xdr:rowOff>163765</xdr:rowOff>
    </xdr:to>
    <xdr:sp textlink="">
      <xdr:nvSpPr>
        <xdr:cNvPr id="719" name="楕円 718">
          <a:extLst>
            <a:ext uri="{FF2B5EF4-FFF2-40B4-BE49-F238E27FC236}">
              <a16:creationId xmlns:a16="http://schemas.microsoft.com/office/drawing/2014/main" id="{00000000-0008-0000-0700-0000CF020000}"/>
            </a:ext>
          </a:extLst>
        </xdr:cNvPr>
        <xdr:cNvSpPr/>
      </xdr:nvSpPr>
      <xdr:spPr>
        <a:xfrm>
          <a:off x="13652500" y="154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8842</xdr:rowOff>
    </xdr:from>
    <xdr:ext cx="599010" cy="259045"/>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26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95507</xdr:rowOff>
    </xdr:from>
    <xdr:to>
      <xdr:col>67</xdr:col>
      <xdr:colOff>101600</xdr:colOff>
      <xdr:row>91</xdr:row>
      <xdr:rowOff>25657</xdr:rowOff>
    </xdr:to>
    <xdr:sp textlink="">
      <xdr:nvSpPr>
        <xdr:cNvPr id="721" name="楕円 720">
          <a:extLst>
            <a:ext uri="{FF2B5EF4-FFF2-40B4-BE49-F238E27FC236}">
              <a16:creationId xmlns:a16="http://schemas.microsoft.com/office/drawing/2014/main" id="{00000000-0008-0000-0700-0000D1020000}"/>
            </a:ext>
          </a:extLst>
        </xdr:cNvPr>
        <xdr:cNvSpPr/>
      </xdr:nvSpPr>
      <xdr:spPr>
        <a:xfrm>
          <a:off x="12763500" y="155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42184</xdr:rowOff>
    </xdr:from>
    <xdr:ext cx="599010" cy="259045"/>
    <xdr:sp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530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総務費は、決算額全体の内訳で一番割合が大きく住民一人あたり３４４，３３３円、前年度比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１０．１％と増加しているが、これは脱炭素先行地域づくり事業の実施や財政調整基金、減債基金積立金の増加が主な要因である。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教育費は、住民一人あたり２８２，３５６円、前年度比＋６８．５％となっているが、石見中学校改築事業の実施により大きく増加している。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民生費は、住民一人あたり２６９，４０８円、前年度比＋４．６％となっているが、これは電力・ガス・食料品等価格高騰重点支援給付金に係る事業費の増が主な要因である。また、類似団体と比較して高い水準にあるが、これは平成２３年度から本町が推進してきた「日本一の子育て村」施策の一環で、子育て環境充実を図るため、子育て世帯への助成や子育て施設への支援を重点的に取り組んできたことによるものである。また、福祉事務所を設置していることや、町内に多くの福祉施設を有しており、その施設の管理者への委託料等も高い水準となっている要因のひとつ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衛生費は、住民一人あたり２２７，７７２円、前年度比＋５３．０％であり、類似団体と比較しても高い水準にある。これは、公営事業特別会計である下水道事業に係る繰出金や上水道事業への補助費、一部事務組合等の公立邑智病院への繰出金、邑智郡総合事務組合（ごみ処理）の負担金等が大きな割合を占めているためである。また、令和５年度の大幅な増額の主な要因は、公立邑智病院改築の本体工事等の実施に伴い建設費繰出金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適切な財源の確保と歳出の精査により、実質収支額は継続的に黒字を確保している。</a:t>
          </a:r>
        </a:p>
        <a:p>
          <a:r>
            <a:rPr kumimoji="1" lang="ja-JP" altLang="en-US" sz="1400">
              <a:solidFill>
                <a:sysClr val="windowText" lastClr="000000"/>
              </a:solidFill>
              <a:latin typeface="ＭＳ ゴシック" pitchFamily="49" charset="-128"/>
              <a:ea typeface="ＭＳ ゴシック" pitchFamily="49" charset="-128"/>
            </a:rPr>
            <a:t>　令和５年度の実質単年度収支は、前年度決算剰余金や追加交付された普通交付税を財政調整基金に積立てた一方、取り崩しを行わなかったため黒字となっている。</a:t>
          </a:r>
        </a:p>
        <a:p>
          <a:r>
            <a:rPr kumimoji="1" lang="ja-JP" altLang="en-US" sz="1400">
              <a:solidFill>
                <a:sysClr val="windowText" lastClr="000000"/>
              </a:solidFill>
              <a:latin typeface="ＭＳ ゴシック" pitchFamily="49" charset="-128"/>
              <a:ea typeface="ＭＳ ゴシック" pitchFamily="49" charset="-128"/>
            </a:rPr>
            <a:t>　財政調整基金残高は、決算剰余金等の積立てに伴い増加し、標準財政規模比は</a:t>
          </a:r>
          <a:r>
            <a:rPr kumimoji="1" lang="en-US" altLang="ja-JP" sz="1400">
              <a:solidFill>
                <a:sysClr val="windowText" lastClr="000000"/>
              </a:solidFill>
              <a:latin typeface="ＭＳ ゴシック" pitchFamily="49" charset="-128"/>
              <a:ea typeface="ＭＳ ゴシック" pitchFamily="49" charset="-128"/>
            </a:rPr>
            <a:t>6.02</a:t>
          </a:r>
          <a:r>
            <a:rPr kumimoji="1" lang="ja-JP" altLang="en-US" sz="1400">
              <a:solidFill>
                <a:sysClr val="windowText" lastClr="000000"/>
              </a:solidFill>
              <a:latin typeface="ＭＳ ゴシック" pitchFamily="49" charset="-128"/>
              <a:ea typeface="ＭＳ ゴシック" pitchFamily="49" charset="-128"/>
            </a:rPr>
            <a:t>ポイント増の</a:t>
          </a:r>
          <a:r>
            <a:rPr kumimoji="1" lang="en-US" altLang="ja-JP" sz="1400">
              <a:solidFill>
                <a:sysClr val="windowText" lastClr="000000"/>
              </a:solidFill>
              <a:latin typeface="ＭＳ ゴシック" pitchFamily="49" charset="-128"/>
              <a:ea typeface="ＭＳ ゴシック" pitchFamily="49" charset="-128"/>
            </a:rPr>
            <a:t>15.80%</a:t>
          </a:r>
          <a:r>
            <a:rPr kumimoji="1" lang="ja-JP" altLang="en-US" sz="1400">
              <a:solidFill>
                <a:sysClr val="windowText" lastClr="000000"/>
              </a:solidFill>
              <a:latin typeface="ＭＳ ゴシック" pitchFamily="49" charset="-128"/>
              <a:ea typeface="ＭＳ ゴシック" pitchFamily="49"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現在のところ、連結実質赤字の発生はない。</a:t>
          </a:r>
        </a:p>
        <a:p>
          <a:r>
            <a:rPr kumimoji="1" lang="ja-JP" altLang="en-US" sz="1400">
              <a:latin typeface="ＭＳ ゴシック" pitchFamily="49" charset="-128"/>
              <a:ea typeface="ＭＳ ゴシック" pitchFamily="49" charset="-128"/>
            </a:rPr>
            <a:t>　税率や利用料金改定の見直しを継続的に行い、一層の健全化を目指していく。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2" Type="http://schemas.openxmlformats.org/officeDocument/2006/relationships/externalLinkPath" Target="#" TargetMode="External" /><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96.3</v>
          </cell>
          <cell r="BX51">
            <v>91.6</v>
          </cell>
          <cell r="CF51">
            <v>80.599999999999994</v>
          </cell>
          <cell r="CN51">
            <v>79.7</v>
          </cell>
          <cell r="CV51">
            <v>89.4</v>
          </cell>
        </row>
        <row r="53">
          <cell r="BP53">
            <v>56.9</v>
          </cell>
          <cell r="BX53">
            <v>59.3</v>
          </cell>
          <cell r="CF53">
            <v>61.1</v>
          </cell>
          <cell r="CN53">
            <v>62.9</v>
          </cell>
          <cell r="CV53">
            <v>63</v>
          </cell>
        </row>
        <row r="55">
          <cell r="AN55" t="str">
            <v>類似団体内平均値</v>
          </cell>
          <cell r="BP55">
            <v>43</v>
          </cell>
          <cell r="BX55">
            <v>32.4</v>
          </cell>
          <cell r="CF55">
            <v>20</v>
          </cell>
          <cell r="CN55">
            <v>7.4</v>
          </cell>
          <cell r="CV55">
            <v>0</v>
          </cell>
        </row>
        <row r="57">
          <cell r="BP57">
            <v>62.8</v>
          </cell>
          <cell r="BX57">
            <v>64.2</v>
          </cell>
          <cell r="CF57">
            <v>67</v>
          </cell>
          <cell r="CN57">
            <v>67.599999999999994</v>
          </cell>
          <cell r="CV57">
            <v>67.900000000000006</v>
          </cell>
        </row>
        <row r="72">
          <cell r="BP72" t="str">
            <v>R01</v>
          </cell>
          <cell r="BX72" t="str">
            <v>R02</v>
          </cell>
          <cell r="CF72" t="str">
            <v>R03</v>
          </cell>
          <cell r="CN72" t="str">
            <v>R04</v>
          </cell>
          <cell r="CV72" t="str">
            <v>R05</v>
          </cell>
        </row>
        <row r="73">
          <cell r="AN73" t="str">
            <v>当該団体値</v>
          </cell>
          <cell r="BP73">
            <v>96.3</v>
          </cell>
          <cell r="BX73">
            <v>91.6</v>
          </cell>
          <cell r="CF73">
            <v>80.599999999999994</v>
          </cell>
          <cell r="CN73">
            <v>79.7</v>
          </cell>
          <cell r="CV73">
            <v>89.4</v>
          </cell>
        </row>
        <row r="75">
          <cell r="BP75">
            <v>14.9</v>
          </cell>
          <cell r="BX75">
            <v>15</v>
          </cell>
          <cell r="CF75">
            <v>14.1</v>
          </cell>
          <cell r="CN75">
            <v>13.2</v>
          </cell>
          <cell r="CV75">
            <v>12.5</v>
          </cell>
        </row>
        <row r="77">
          <cell r="AN77" t="str">
            <v>類似団体内平均値</v>
          </cell>
          <cell r="BP77">
            <v>43</v>
          </cell>
          <cell r="BX77">
            <v>32.4</v>
          </cell>
          <cell r="CF77">
            <v>20</v>
          </cell>
          <cell r="CN77">
            <v>7.4</v>
          </cell>
          <cell r="CV77">
            <v>0</v>
          </cell>
        </row>
        <row r="79">
          <cell r="BP79">
            <v>9.9</v>
          </cell>
          <cell r="BX79">
            <v>9.5</v>
          </cell>
          <cell r="CF79">
            <v>9.5</v>
          </cell>
          <cell r="CN79">
            <v>9.4</v>
          </cell>
          <cell r="CV79">
            <v>9.3000000000000007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16225379</v>
      </c>
      <c r="BO4" s="371"/>
      <c r="BP4" s="371"/>
      <c r="BQ4" s="371"/>
      <c r="BR4" s="371"/>
      <c r="BS4" s="371"/>
      <c r="BT4" s="371"/>
      <c r="BU4" s="372"/>
      <c r="BV4" s="370">
        <v>14248069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4.8</v>
      </c>
      <c r="CU4" s="377"/>
      <c r="CV4" s="377"/>
      <c r="CW4" s="377"/>
      <c r="CX4" s="377"/>
      <c r="CY4" s="377"/>
      <c r="CZ4" s="377"/>
      <c r="DA4" s="378"/>
      <c r="DB4" s="376">
        <v>4.5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15787528</v>
      </c>
      <c r="BO5" s="408"/>
      <c r="BP5" s="408"/>
      <c r="BQ5" s="408"/>
      <c r="BR5" s="408"/>
      <c r="BS5" s="408"/>
      <c r="BT5" s="408"/>
      <c r="BU5" s="409"/>
      <c r="BV5" s="407">
        <v>13872841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93.6</v>
      </c>
      <c r="CU5" s="405"/>
      <c r="CV5" s="405"/>
      <c r="CW5" s="405"/>
      <c r="CX5" s="405"/>
      <c r="CY5" s="405"/>
      <c r="CZ5" s="405"/>
      <c r="DA5" s="406"/>
      <c r="DB5" s="404">
        <v>91.4</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437851</v>
      </c>
      <c r="BO6" s="408"/>
      <c r="BP6" s="408"/>
      <c r="BQ6" s="408"/>
      <c r="BR6" s="408"/>
      <c r="BS6" s="408"/>
      <c r="BT6" s="408"/>
      <c r="BU6" s="409"/>
      <c r="BV6" s="407">
        <v>375228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v>
      </c>
      <c r="CU6" s="445"/>
      <c r="CV6" s="445"/>
      <c r="CW6" s="445"/>
      <c r="CX6" s="445"/>
      <c r="CY6" s="445"/>
      <c r="CZ6" s="445"/>
      <c r="DA6" s="446"/>
      <c r="DB6" s="444">
        <v>92.1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98469</v>
      </c>
      <c r="BO7" s="408"/>
      <c r="BP7" s="408"/>
      <c r="BQ7" s="408"/>
      <c r="BR7" s="408"/>
      <c r="BS7" s="408"/>
      <c r="BT7" s="408"/>
      <c r="BU7" s="409"/>
      <c r="BV7" s="407">
        <v>56834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7016526</v>
      </c>
      <c r="CU7" s="408"/>
      <c r="CV7" s="408"/>
      <c r="CW7" s="408"/>
      <c r="CX7" s="408"/>
      <c r="CY7" s="408"/>
      <c r="CZ7" s="408"/>
      <c r="DA7" s="409"/>
      <c r="DB7" s="407">
        <v>7051312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339382</v>
      </c>
      <c r="BO8" s="408"/>
      <c r="BP8" s="408"/>
      <c r="BQ8" s="408"/>
      <c r="BR8" s="408"/>
      <c r="BS8" s="408"/>
      <c r="BT8" s="408"/>
      <c r="BU8" s="409"/>
      <c r="BV8" s="407">
        <v>318394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0.18</v>
      </c>
      <c r="CU8" s="448"/>
      <c r="CV8" s="448"/>
      <c r="CW8" s="448"/>
      <c r="CX8" s="448"/>
      <c r="CY8" s="448"/>
      <c r="CZ8" s="448"/>
      <c r="DA8" s="449"/>
      <c r="DB8" s="447">
        <v>0.18</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10163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20988</v>
      </c>
      <c r="BO9" s="408"/>
      <c r="BP9" s="408"/>
      <c r="BQ9" s="408"/>
      <c r="BR9" s="408"/>
      <c r="BS9" s="408"/>
      <c r="BT9" s="408"/>
      <c r="BU9" s="409"/>
      <c r="BV9" s="407">
        <v>105984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17.2</v>
      </c>
      <c r="CU9" s="405"/>
      <c r="CV9" s="405"/>
      <c r="CW9" s="405"/>
      <c r="CX9" s="405"/>
      <c r="CY9" s="405"/>
      <c r="CZ9" s="405"/>
      <c r="DA9" s="406"/>
      <c r="DB9" s="404">
        <v>16.899999999999999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11101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419324</v>
      </c>
      <c r="BO10" s="408"/>
      <c r="BP10" s="408"/>
      <c r="BQ10" s="408"/>
      <c r="BR10" s="408"/>
      <c r="BS10" s="408"/>
      <c r="BT10" s="408"/>
      <c r="BU10" s="409"/>
      <c r="BV10" s="407">
        <v>186525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9734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9631</v>
      </c>
      <c r="S13" s="492"/>
      <c r="T13" s="492"/>
      <c r="U13" s="492"/>
      <c r="V13" s="493"/>
      <c r="W13" s="423" t="s">
        <v>131</v>
      </c>
      <c r="X13" s="424"/>
      <c r="Y13" s="424"/>
      <c r="Z13" s="424"/>
      <c r="AA13" s="424"/>
      <c r="AB13" s="414"/>
      <c r="AC13" s="458">
        <v>1064</v>
      </c>
      <c r="AD13" s="459"/>
      <c r="AE13" s="459"/>
      <c r="AF13" s="459"/>
      <c r="AG13" s="501"/>
      <c r="AH13" s="458">
        <v>1242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440312</v>
      </c>
      <c r="BO13" s="408"/>
      <c r="BP13" s="408"/>
      <c r="BQ13" s="408"/>
      <c r="BR13" s="408"/>
      <c r="BS13" s="408"/>
      <c r="BT13" s="408"/>
      <c r="BU13" s="409"/>
      <c r="BV13" s="407">
        <v>292509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12.5</v>
      </c>
      <c r="CU13" s="405"/>
      <c r="CV13" s="405"/>
      <c r="CW13" s="405"/>
      <c r="CX13" s="405"/>
      <c r="CY13" s="405"/>
      <c r="CZ13" s="405"/>
      <c r="DA13" s="406"/>
      <c r="DB13" s="404">
        <v>13.2</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9961</v>
      </c>
      <c r="S14" s="492"/>
      <c r="T14" s="492"/>
      <c r="U14" s="492"/>
      <c r="V14" s="493"/>
      <c r="W14" s="397"/>
      <c r="X14" s="398"/>
      <c r="Y14" s="398"/>
      <c r="Z14" s="398"/>
      <c r="AA14" s="398"/>
      <c r="AB14" s="387"/>
      <c r="AC14" s="494">
        <v>20.3</v>
      </c>
      <c r="AD14" s="495"/>
      <c r="AE14" s="495"/>
      <c r="AF14" s="495"/>
      <c r="AG14" s="496"/>
      <c r="AH14" s="494">
        <v>21.8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89.4</v>
      </c>
      <c r="CU14" s="506"/>
      <c r="CV14" s="506"/>
      <c r="CW14" s="506"/>
      <c r="CX14" s="506"/>
      <c r="CY14" s="506"/>
      <c r="CZ14" s="506"/>
      <c r="DA14" s="507"/>
      <c r="DB14" s="505">
        <v>79.7</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9884</v>
      </c>
      <c r="S15" s="492"/>
      <c r="T15" s="492"/>
      <c r="U15" s="492"/>
      <c r="V15" s="493"/>
      <c r="W15" s="423" t="s">
        <v>137</v>
      </c>
      <c r="X15" s="424"/>
      <c r="Y15" s="424"/>
      <c r="Z15" s="424"/>
      <c r="AA15" s="424"/>
      <c r="AB15" s="414"/>
      <c r="AC15" s="458">
        <v>913</v>
      </c>
      <c r="AD15" s="459"/>
      <c r="AE15" s="459"/>
      <c r="AF15" s="459"/>
      <c r="AG15" s="501"/>
      <c r="AH15" s="458">
        <v>988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1253344</v>
      </c>
      <c r="BO15" s="371"/>
      <c r="BP15" s="371"/>
      <c r="BQ15" s="371"/>
      <c r="BR15" s="371"/>
      <c r="BS15" s="371"/>
      <c r="BT15" s="371"/>
      <c r="BU15" s="372"/>
      <c r="BV15" s="370">
        <v>1283882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17.399999999999999</v>
      </c>
      <c r="AD16" s="495"/>
      <c r="AE16" s="495"/>
      <c r="AF16" s="495"/>
      <c r="AG16" s="496"/>
      <c r="AH16" s="494">
        <v>17.3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6714276</v>
      </c>
      <c r="BO16" s="408"/>
      <c r="BP16" s="408"/>
      <c r="BQ16" s="408"/>
      <c r="BR16" s="408"/>
      <c r="BS16" s="408"/>
      <c r="BT16" s="408"/>
      <c r="BU16" s="409"/>
      <c r="BV16" s="407">
        <v>6651616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3264</v>
      </c>
      <c r="AD17" s="459"/>
      <c r="AE17" s="459"/>
      <c r="AF17" s="459"/>
      <c r="AG17" s="501"/>
      <c r="AH17" s="458">
        <v>3480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1529393</v>
      </c>
      <c r="BO17" s="408"/>
      <c r="BP17" s="408"/>
      <c r="BQ17" s="408"/>
      <c r="BR17" s="408"/>
      <c r="BS17" s="408"/>
      <c r="BT17" s="408"/>
      <c r="BU17" s="409"/>
      <c r="BV17" s="407">
        <v>1577776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419.29</v>
      </c>
      <c r="M18" s="531"/>
      <c r="N18" s="531"/>
      <c r="O18" s="531"/>
      <c r="P18" s="531"/>
      <c r="Q18" s="531"/>
      <c r="R18" s="532"/>
      <c r="S18" s="532"/>
      <c r="T18" s="532"/>
      <c r="U18" s="532"/>
      <c r="V18" s="533"/>
      <c r="W18" s="425"/>
      <c r="X18" s="426"/>
      <c r="Y18" s="426"/>
      <c r="Z18" s="426"/>
      <c r="AA18" s="426"/>
      <c r="AB18" s="417"/>
      <c r="AC18" s="534">
        <v>62.3</v>
      </c>
      <c r="AD18" s="535"/>
      <c r="AE18" s="535"/>
      <c r="AF18" s="535"/>
      <c r="AG18" s="536"/>
      <c r="AH18" s="534">
        <v>60.9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6660388</v>
      </c>
      <c r="BO18" s="408"/>
      <c r="BP18" s="408"/>
      <c r="BQ18" s="408"/>
      <c r="BR18" s="408"/>
      <c r="BS18" s="408"/>
      <c r="BT18" s="408"/>
      <c r="BU18" s="409"/>
      <c r="BV18" s="407">
        <v>6480214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8972620</v>
      </c>
      <c r="BO19" s="408"/>
      <c r="BP19" s="408"/>
      <c r="BQ19" s="408"/>
      <c r="BR19" s="408"/>
      <c r="BS19" s="408"/>
      <c r="BT19" s="408"/>
      <c r="BU19" s="409"/>
      <c r="BV19" s="407">
        <v>8735532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3994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15799885</v>
      </c>
      <c r="BO22" s="371"/>
      <c r="BP22" s="371"/>
      <c r="BQ22" s="371"/>
      <c r="BR22" s="371"/>
      <c r="BS22" s="371"/>
      <c r="BT22" s="371"/>
      <c r="BU22" s="372"/>
      <c r="BV22" s="370">
        <v>13737279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10424199</v>
      </c>
      <c r="BO23" s="408"/>
      <c r="BP23" s="408"/>
      <c r="BQ23" s="408"/>
      <c r="BR23" s="408"/>
      <c r="BS23" s="408"/>
      <c r="BT23" s="408"/>
      <c r="BU23" s="409"/>
      <c r="BV23" s="407">
        <v>8443827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7500</v>
      </c>
      <c r="R24" s="459"/>
      <c r="S24" s="459"/>
      <c r="T24" s="459"/>
      <c r="U24" s="459"/>
      <c r="V24" s="501"/>
      <c r="W24" s="553"/>
      <c r="X24" s="554"/>
      <c r="Y24" s="555"/>
      <c r="Z24" s="457" t="s">
        <v>162</v>
      </c>
      <c r="AA24" s="437"/>
      <c r="AB24" s="437"/>
      <c r="AC24" s="437"/>
      <c r="AD24" s="437"/>
      <c r="AE24" s="437"/>
      <c r="AF24" s="437"/>
      <c r="AG24" s="438"/>
      <c r="AH24" s="458">
        <v>181</v>
      </c>
      <c r="AI24" s="459"/>
      <c r="AJ24" s="459"/>
      <c r="AK24" s="459"/>
      <c r="AL24" s="501"/>
      <c r="AM24" s="458">
        <v>573589</v>
      </c>
      <c r="AN24" s="459"/>
      <c r="AO24" s="459"/>
      <c r="AP24" s="459"/>
      <c r="AQ24" s="459"/>
      <c r="AR24" s="501"/>
      <c r="AS24" s="458">
        <v>3169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12793728</v>
      </c>
      <c r="BO24" s="408"/>
      <c r="BP24" s="408"/>
      <c r="BQ24" s="408"/>
      <c r="BR24" s="408"/>
      <c r="BS24" s="408"/>
      <c r="BT24" s="408"/>
      <c r="BU24" s="409"/>
      <c r="BV24" s="407">
        <v>10404366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6370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2651465</v>
      </c>
      <c r="BO25" s="371"/>
      <c r="BP25" s="371"/>
      <c r="BQ25" s="371"/>
      <c r="BR25" s="371"/>
      <c r="BS25" s="371"/>
      <c r="BT25" s="371"/>
      <c r="BU25" s="372"/>
      <c r="BV25" s="370">
        <v>1866653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5730</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34296</v>
      </c>
      <c r="AN26" s="459"/>
      <c r="AO26" s="459"/>
      <c r="AP26" s="459"/>
      <c r="AQ26" s="459"/>
      <c r="AR26" s="501"/>
      <c r="AS26" s="458">
        <v>2858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3040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174</v>
      </c>
      <c r="F28" s="437"/>
      <c r="G28" s="437"/>
      <c r="H28" s="437"/>
      <c r="I28" s="437"/>
      <c r="J28" s="437"/>
      <c r="K28" s="438"/>
      <c r="L28" s="458">
        <v>1</v>
      </c>
      <c r="M28" s="459"/>
      <c r="N28" s="459"/>
      <c r="O28" s="459"/>
      <c r="P28" s="501"/>
      <c r="Q28" s="458">
        <v>2520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1108774</v>
      </c>
      <c r="BO28" s="371"/>
      <c r="BP28" s="371"/>
      <c r="BQ28" s="371"/>
      <c r="BR28" s="371"/>
      <c r="BS28" s="371"/>
      <c r="BT28" s="371"/>
      <c r="BU28" s="372"/>
      <c r="BV28" s="370">
        <v>689450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177</v>
      </c>
      <c r="F29" s="437"/>
      <c r="G29" s="437"/>
      <c r="H29" s="437"/>
      <c r="I29" s="437"/>
      <c r="J29" s="437"/>
      <c r="K29" s="438"/>
      <c r="L29" s="458">
        <v>11</v>
      </c>
      <c r="M29" s="459"/>
      <c r="N29" s="459"/>
      <c r="O29" s="459"/>
      <c r="P29" s="501"/>
      <c r="Q29" s="458">
        <v>2100</v>
      </c>
      <c r="R29" s="459"/>
      <c r="S29" s="459"/>
      <c r="T29" s="459"/>
      <c r="U29" s="459"/>
      <c r="V29" s="501"/>
      <c r="W29" s="556"/>
      <c r="X29" s="557"/>
      <c r="Y29" s="558"/>
      <c r="Z29" s="457" t="s">
        <v>178</v>
      </c>
      <c r="AA29" s="437"/>
      <c r="AB29" s="437"/>
      <c r="AC29" s="437"/>
      <c r="AD29" s="437"/>
      <c r="AE29" s="437"/>
      <c r="AF29" s="437"/>
      <c r="AG29" s="438"/>
      <c r="AH29" s="458">
        <v>182</v>
      </c>
      <c r="AI29" s="459"/>
      <c r="AJ29" s="459"/>
      <c r="AK29" s="459"/>
      <c r="AL29" s="501"/>
      <c r="AM29" s="458">
        <v>577444</v>
      </c>
      <c r="AN29" s="459"/>
      <c r="AO29" s="459"/>
      <c r="AP29" s="459"/>
      <c r="AQ29" s="459"/>
      <c r="AR29" s="501"/>
      <c r="AS29" s="458">
        <v>3173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2079529</v>
      </c>
      <c r="BO29" s="408"/>
      <c r="BP29" s="408"/>
      <c r="BQ29" s="408"/>
      <c r="BR29" s="408"/>
      <c r="BS29" s="408"/>
      <c r="BT29" s="408"/>
      <c r="BU29" s="409"/>
      <c r="BV29" s="407">
        <v>2064813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2500153</v>
      </c>
      <c r="BO30" s="527"/>
      <c r="BP30" s="527"/>
      <c r="BQ30" s="527"/>
      <c r="BR30" s="527"/>
      <c r="BS30" s="527"/>
      <c r="BT30" s="527"/>
      <c r="BU30" s="528"/>
      <c r="BV30" s="526">
        <v>2619459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IF('各会計、関係団体の財政状況及び健全化判断比率'!B32="","",'各会計、関係団体の財政状況及び健全化判断比率'!B32)</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邑智郡総合事務組合（普通）</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公益財団法人邑智郡広域振興財団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電気通信事業特別会計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国民健康保険直営診療所事業特別会計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邑智郡総合事務組合（介護）</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合同会社アグリサポートおーなん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邑智郡公立病院組合</v>
      </c>
      <c r="BZ36" s="598"/>
      <c r="CA36" s="598"/>
      <c r="CB36" s="598"/>
      <c r="CC36" s="598"/>
      <c r="CD36" s="598"/>
      <c r="CE36" s="598"/>
      <c r="CF36" s="598"/>
      <c r="CG36" s="598"/>
      <c r="CH36" s="598"/>
      <c r="CI36" s="598"/>
      <c r="CJ36" s="598"/>
      <c r="CK36" s="598"/>
      <c r="CL36" s="598"/>
      <c r="CM36" s="598"/>
      <c r="CN36" s="181"/>
      <c r="CO36" s="597">
        <f t="shared" si="3"/>
        <v>17</v>
      </c>
      <c r="CP36" s="597"/>
      <c r="CQ36" s="598" t="str">
        <f>IF('各会計、関係団体の財政状況及び健全化判断比率'!BS9="","",'各会計、関係団体の財政状況及び健全化判断比率'!BS9)</f>
        <v>おおなんきらりエネルギー株式会社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江津邑智消防組合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島根県市町村総合事務組合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島根県後期高齢者医療広域連合（普通）</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島根県後期高齢者医療広域連合（事業）</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BPOE6yFk7Yn0e3eEfrXl6f/oe6NkK0jZ1vdCKXSdUGeEuevTwHkS5cHT/71J0pp67mmrPdiaPW211F9Q09/Oeg==" saltValue="PB4qglyYDCmukFXNxlwf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2.93</v>
      </c>
      <c r="G34" s="33">
        <v>2.79</v>
      </c>
      <c r="H34" s="33">
        <v>2.73</v>
      </c>
      <c r="I34" s="33">
        <v>4.33</v>
      </c>
      <c r="J34" s="34">
        <v>4.5</v>
      </c>
      <c r="K34" s="22"/>
      <c r="L34" s="22"/>
      <c r="M34" s="22"/>
      <c r="N34" s="22"/>
      <c r="O34" s="22"/>
      <c r="P34" s="22"/>
    </row>
    <row r="35" spans="1:16" ht="39" customHeight="1" x14ac:dyDescent="0.2">
      <c r="A35" s="22"/>
      <c r="B35" s="35"/>
      <c r="C35" s="1145" t="s">
        <v>534</v>
      </c>
      <c r="D35" s="1146"/>
      <c r="E35" s="1147"/>
      <c r="F35" s="36">
        <v>0.57999999999999996</v>
      </c>
      <c r="G35" s="37">
        <v>1.07</v>
      </c>
      <c r="H35" s="37">
        <v>0.62</v>
      </c>
      <c r="I35" s="37">
        <v>0.31</v>
      </c>
      <c r="J35" s="38">
        <v>2.79</v>
      </c>
      <c r="K35" s="22"/>
      <c r="L35" s="22"/>
      <c r="M35" s="22"/>
      <c r="N35" s="22"/>
      <c r="O35" s="22"/>
      <c r="P35" s="22"/>
    </row>
    <row r="36" spans="1:16" ht="39" customHeight="1" x14ac:dyDescent="0.2">
      <c r="A36" s="22"/>
      <c r="B36" s="35"/>
      <c r="C36" s="1145" t="s">
        <v>535</v>
      </c>
      <c r="D36" s="1146"/>
      <c r="E36" s="1147"/>
      <c r="F36" s="36">
        <v>0.56999999999999995</v>
      </c>
      <c r="G36" s="37">
        <v>1.1599999999999999</v>
      </c>
      <c r="H36" s="37">
        <v>1.7</v>
      </c>
      <c r="I36" s="37">
        <v>2.29</v>
      </c>
      <c r="J36" s="38">
        <v>2.1</v>
      </c>
      <c r="K36" s="22"/>
      <c r="L36" s="22"/>
      <c r="M36" s="22"/>
      <c r="N36" s="22"/>
      <c r="O36" s="22"/>
      <c r="P36" s="22"/>
    </row>
    <row r="37" spans="1:16" ht="39" customHeight="1" x14ac:dyDescent="0.2">
      <c r="A37" s="22"/>
      <c r="B37" s="35"/>
      <c r="C37" s="1145" t="s">
        <v>536</v>
      </c>
      <c r="D37" s="1146"/>
      <c r="E37" s="1147"/>
      <c r="F37" s="36">
        <v>0.28999999999999998</v>
      </c>
      <c r="G37" s="37">
        <v>0.18</v>
      </c>
      <c r="H37" s="37">
        <v>0.22</v>
      </c>
      <c r="I37" s="37">
        <v>0.17</v>
      </c>
      <c r="J37" s="38">
        <v>0.33</v>
      </c>
      <c r="K37" s="22"/>
      <c r="L37" s="22"/>
      <c r="M37" s="22"/>
      <c r="N37" s="22"/>
      <c r="O37" s="22"/>
      <c r="P37" s="22"/>
    </row>
    <row r="38" spans="1:16" ht="39" customHeight="1" x14ac:dyDescent="0.2">
      <c r="A38" s="22"/>
      <c r="B38" s="35"/>
      <c r="C38" s="1145" t="s">
        <v>537</v>
      </c>
      <c r="D38" s="1146"/>
      <c r="E38" s="1147"/>
      <c r="F38" s="36">
        <v>0.26</v>
      </c>
      <c r="G38" s="37">
        <v>0.23</v>
      </c>
      <c r="H38" s="37">
        <v>0.25</v>
      </c>
      <c r="I38" s="37">
        <v>0.18</v>
      </c>
      <c r="J38" s="38">
        <v>0.16</v>
      </c>
      <c r="K38" s="22"/>
      <c r="L38" s="22"/>
      <c r="M38" s="22"/>
      <c r="N38" s="22"/>
      <c r="O38" s="22"/>
      <c r="P38" s="22"/>
    </row>
    <row r="39" spans="1:16" ht="39" customHeight="1" x14ac:dyDescent="0.2">
      <c r="A39" s="22"/>
      <c r="B39" s="35"/>
      <c r="C39" s="1145" t="s">
        <v>538</v>
      </c>
      <c r="D39" s="1146"/>
      <c r="E39" s="1147"/>
      <c r="F39" s="36">
        <v>0.02</v>
      </c>
      <c r="G39" s="37">
        <v>7.0000000000000007E-2</v>
      </c>
      <c r="H39" s="37">
        <v>0.05</v>
      </c>
      <c r="I39" s="37">
        <v>0.1</v>
      </c>
      <c r="J39" s="38">
        <v>7.0000000000000007E-2</v>
      </c>
      <c r="K39" s="22"/>
      <c r="L39" s="22"/>
      <c r="M39" s="22"/>
      <c r="N39" s="22"/>
      <c r="O39" s="22"/>
      <c r="P39" s="22"/>
    </row>
    <row r="40" spans="1:16" ht="39" customHeight="1" x14ac:dyDescent="0.2">
      <c r="A40" s="22"/>
      <c r="B40" s="35"/>
      <c r="C40" s="1145" t="s">
        <v>539</v>
      </c>
      <c r="D40" s="1146"/>
      <c r="E40" s="1147"/>
      <c r="F40" s="36">
        <v>0.03</v>
      </c>
      <c r="G40" s="37">
        <v>0.04</v>
      </c>
      <c r="H40" s="37">
        <v>0.03</v>
      </c>
      <c r="I40" s="37">
        <v>0.04</v>
      </c>
      <c r="J40" s="38">
        <v>0.05</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541</v>
      </c>
      <c r="D43" s="1149"/>
      <c r="E43" s="1150"/>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m3t9kxeCOsdNRlph0TIbWgUmjjKFTq+lSNihGRy/3mTm0fa1BguVgP927x1WRpM457FD5Dp+T1QHmJBU5psJQ==" saltValue="cHpR5qUMzPSgyG8DLpd2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1770</v>
      </c>
      <c r="L45" s="60">
        <v>1611</v>
      </c>
      <c r="M45" s="60">
        <v>1495</v>
      </c>
      <c r="N45" s="60">
        <v>1530</v>
      </c>
      <c r="O45" s="61">
        <v>1580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715</v>
      </c>
      <c r="L48" s="64">
        <v>735</v>
      </c>
      <c r="M48" s="64">
        <v>739</v>
      </c>
      <c r="N48" s="64">
        <v>726</v>
      </c>
      <c r="O48" s="65">
        <v>635</v>
      </c>
      <c r="P48" s="48"/>
      <c r="Q48" s="48"/>
      <c r="R48" s="48"/>
      <c r="S48" s="48"/>
      <c r="T48" s="48"/>
      <c r="U48" s="48"/>
    </row>
    <row r="49" spans="1:21" ht="30.75" customHeight="1" x14ac:dyDescent="0.2">
      <c r="A49" s="48"/>
      <c r="B49" s="1155"/>
      <c r="C49" s="1156"/>
      <c r="D49" s="62"/>
      <c r="E49" s="1161" t="s">
        <v>14</v>
      </c>
      <c r="F49" s="1161"/>
      <c r="G49" s="1161"/>
      <c r="H49" s="1161"/>
      <c r="I49" s="1161"/>
      <c r="J49" s="1162"/>
      <c r="K49" s="63">
        <v>109</v>
      </c>
      <c r="L49" s="64">
        <v>109</v>
      </c>
      <c r="M49" s="64">
        <v>73</v>
      </c>
      <c r="N49" s="64">
        <v>75</v>
      </c>
      <c r="O49" s="65">
        <v>70</v>
      </c>
      <c r="P49" s="48"/>
      <c r="Q49" s="48"/>
      <c r="R49" s="48"/>
      <c r="S49" s="48"/>
      <c r="T49" s="48"/>
      <c r="U49" s="48"/>
    </row>
    <row r="50" spans="1:21" ht="30.75" customHeight="1" x14ac:dyDescent="0.2">
      <c r="A50" s="48"/>
      <c r="B50" s="1155"/>
      <c r="C50" s="1156"/>
      <c r="D50" s="62"/>
      <c r="E50" s="1161" t="s">
        <v>15</v>
      </c>
      <c r="F50" s="1161"/>
      <c r="G50" s="1161"/>
      <c r="H50" s="1161"/>
      <c r="I50" s="1161"/>
      <c r="J50" s="1162"/>
      <c r="K50" s="63">
        <v>6</v>
      </c>
      <c r="L50" s="64">
        <v>4</v>
      </c>
      <c r="M50" s="64">
        <v>4</v>
      </c>
      <c r="N50" s="64">
        <v>4</v>
      </c>
      <c r="O50" s="65">
        <v>4</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1</v>
      </c>
      <c r="M51" s="64">
        <v>1</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1801</v>
      </c>
      <c r="L52" s="64">
        <v>1706</v>
      </c>
      <c r="M52" s="64">
        <v>1616</v>
      </c>
      <c r="N52" s="64">
        <v>1622</v>
      </c>
      <c r="O52" s="65">
        <v>1620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799</v>
      </c>
      <c r="L53" s="69">
        <v>754</v>
      </c>
      <c r="M53" s="69">
        <v>696</v>
      </c>
      <c r="N53" s="69">
        <v>713</v>
      </c>
      <c r="O53" s="70">
        <v>670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40qH6TmEmmVzKbZVgqJs44fKttRozdq3iRy/zURzg1RJfwx+XNfiHkFYlXiTgcv8sTLtQ9ic+PmySlUK8aGMA==" saltValue="6xj2d8M26Wsyb0I/4InS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84" t="s">
        <v>30</v>
      </c>
      <c r="C41" s="1185"/>
      <c r="D41" s="105"/>
      <c r="E41" s="1190" t="s">
        <v>31</v>
      </c>
      <c r="F41" s="1190"/>
      <c r="G41" s="1190"/>
      <c r="H41" s="1191"/>
      <c r="I41" s="355">
        <v>12964</v>
      </c>
      <c r="J41" s="356">
        <v>13255</v>
      </c>
      <c r="K41" s="356">
        <v>13467</v>
      </c>
      <c r="L41" s="356">
        <v>13737</v>
      </c>
      <c r="M41" s="357">
        <v>15800</v>
      </c>
    </row>
    <row r="42" spans="2:13" ht="27.75" customHeight="1" x14ac:dyDescent="0.2">
      <c r="B42" s="1186"/>
      <c r="C42" s="1187"/>
      <c r="D42" s="106"/>
      <c r="E42" s="1192" t="s">
        <v>32</v>
      </c>
      <c r="F42" s="1192"/>
      <c r="G42" s="1192"/>
      <c r="H42" s="1193"/>
      <c r="I42" s="358">
        <v>34</v>
      </c>
      <c r="J42" s="359">
        <v>30</v>
      </c>
      <c r="K42" s="359">
        <v>25</v>
      </c>
      <c r="L42" s="359">
        <v>20</v>
      </c>
      <c r="M42" s="360">
        <v>15</v>
      </c>
    </row>
    <row r="43" spans="2:13" ht="27.75" customHeight="1" x14ac:dyDescent="0.2">
      <c r="B43" s="1186"/>
      <c r="C43" s="1187"/>
      <c r="D43" s="106"/>
      <c r="E43" s="1192" t="s">
        <v>33</v>
      </c>
      <c r="F43" s="1192"/>
      <c r="G43" s="1192"/>
      <c r="H43" s="1193"/>
      <c r="I43" s="358">
        <v>7534</v>
      </c>
      <c r="J43" s="359">
        <v>7112</v>
      </c>
      <c r="K43" s="359">
        <v>6909</v>
      </c>
      <c r="L43" s="359">
        <v>6465</v>
      </c>
      <c r="M43" s="360">
        <v>6106</v>
      </c>
    </row>
    <row r="44" spans="2:13" ht="27.75" customHeight="1" x14ac:dyDescent="0.2">
      <c r="B44" s="1186"/>
      <c r="C44" s="1187"/>
      <c r="D44" s="106"/>
      <c r="E44" s="1192" t="s">
        <v>34</v>
      </c>
      <c r="F44" s="1192"/>
      <c r="G44" s="1192"/>
      <c r="H44" s="1193"/>
      <c r="I44" s="358">
        <v>559</v>
      </c>
      <c r="J44" s="359">
        <v>517</v>
      </c>
      <c r="K44" s="359">
        <v>462</v>
      </c>
      <c r="L44" s="359">
        <v>464</v>
      </c>
      <c r="M44" s="360">
        <v>904</v>
      </c>
    </row>
    <row r="45" spans="2:13" ht="27.75" customHeight="1" x14ac:dyDescent="0.2">
      <c r="B45" s="1186"/>
      <c r="C45" s="1187"/>
      <c r="D45" s="106"/>
      <c r="E45" s="1192" t="s">
        <v>35</v>
      </c>
      <c r="F45" s="1192"/>
      <c r="G45" s="1192"/>
      <c r="H45" s="1193"/>
      <c r="I45" s="358">
        <v>2029</v>
      </c>
      <c r="J45" s="359">
        <v>2011</v>
      </c>
      <c r="K45" s="359">
        <v>1955</v>
      </c>
      <c r="L45" s="359">
        <v>1927</v>
      </c>
      <c r="M45" s="360">
        <v>1908</v>
      </c>
    </row>
    <row r="46" spans="2:13" ht="27.75" customHeight="1" x14ac:dyDescent="0.2">
      <c r="B46" s="1186"/>
      <c r="C46" s="1187"/>
      <c r="D46" s="107"/>
      <c r="E46" s="1192" t="s">
        <v>36</v>
      </c>
      <c r="F46" s="1192"/>
      <c r="G46" s="1192"/>
      <c r="H46" s="1193"/>
      <c r="I46" s="358" t="s">
        <v>489</v>
      </c>
      <c r="J46" s="359" t="s">
        <v>489</v>
      </c>
      <c r="K46" s="359" t="s">
        <v>489</v>
      </c>
      <c r="L46" s="359" t="s">
        <v>489</v>
      </c>
      <c r="M46" s="360" t="s">
        <v>489</v>
      </c>
    </row>
    <row r="47" spans="2:13" ht="27.75" customHeight="1" x14ac:dyDescent="0.2">
      <c r="B47" s="1186"/>
      <c r="C47" s="1187"/>
      <c r="D47" s="108"/>
      <c r="E47" s="1194" t="s">
        <v>37</v>
      </c>
      <c r="F47" s="1195"/>
      <c r="G47" s="1195"/>
      <c r="H47" s="1196"/>
      <c r="I47" s="358" t="s">
        <v>489</v>
      </c>
      <c r="J47" s="359" t="s">
        <v>489</v>
      </c>
      <c r="K47" s="359" t="s">
        <v>489</v>
      </c>
      <c r="L47" s="359" t="s">
        <v>489</v>
      </c>
      <c r="M47" s="360" t="s">
        <v>489</v>
      </c>
    </row>
    <row r="48" spans="2:13" ht="27.75" customHeight="1" x14ac:dyDescent="0.2">
      <c r="B48" s="1186"/>
      <c r="C48" s="1187"/>
      <c r="D48" s="106"/>
      <c r="E48" s="1192" t="s">
        <v>38</v>
      </c>
      <c r="F48" s="1192"/>
      <c r="G48" s="1192"/>
      <c r="H48" s="1193"/>
      <c r="I48" s="358" t="s">
        <v>489</v>
      </c>
      <c r="J48" s="359" t="s">
        <v>489</v>
      </c>
      <c r="K48" s="359" t="s">
        <v>489</v>
      </c>
      <c r="L48" s="359" t="s">
        <v>489</v>
      </c>
      <c r="M48" s="360" t="s">
        <v>489</v>
      </c>
    </row>
    <row r="49" spans="2:13" ht="27.75" customHeight="1" x14ac:dyDescent="0.2">
      <c r="B49" s="1188"/>
      <c r="C49" s="1189"/>
      <c r="D49" s="106"/>
      <c r="E49" s="1192" t="s">
        <v>39</v>
      </c>
      <c r="F49" s="1192"/>
      <c r="G49" s="1192"/>
      <c r="H49" s="1193"/>
      <c r="I49" s="358" t="s">
        <v>489</v>
      </c>
      <c r="J49" s="359" t="s">
        <v>489</v>
      </c>
      <c r="K49" s="359" t="s">
        <v>489</v>
      </c>
      <c r="L49" s="359" t="s">
        <v>489</v>
      </c>
      <c r="M49" s="360" t="s">
        <v>489</v>
      </c>
    </row>
    <row r="50" spans="2:13" ht="27.75" customHeight="1" x14ac:dyDescent="0.2">
      <c r="B50" s="1197" t="s">
        <v>40</v>
      </c>
      <c r="C50" s="1198"/>
      <c r="D50" s="109"/>
      <c r="E50" s="1192" t="s">
        <v>41</v>
      </c>
      <c r="F50" s="1192"/>
      <c r="G50" s="1192"/>
      <c r="H50" s="1193"/>
      <c r="I50" s="358">
        <v>3572</v>
      </c>
      <c r="J50" s="359">
        <v>3552</v>
      </c>
      <c r="K50" s="359">
        <v>3903</v>
      </c>
      <c r="L50" s="359">
        <v>4007</v>
      </c>
      <c r="M50" s="360">
        <v>4276</v>
      </c>
    </row>
    <row r="51" spans="2:13" ht="27.75" customHeight="1" x14ac:dyDescent="0.2">
      <c r="B51" s="1186"/>
      <c r="C51" s="1187"/>
      <c r="D51" s="106"/>
      <c r="E51" s="1192" t="s">
        <v>42</v>
      </c>
      <c r="F51" s="1192"/>
      <c r="G51" s="1192"/>
      <c r="H51" s="1193"/>
      <c r="I51" s="358">
        <v>462</v>
      </c>
      <c r="J51" s="359">
        <v>451</v>
      </c>
      <c r="K51" s="359">
        <v>446</v>
      </c>
      <c r="L51" s="359">
        <v>398</v>
      </c>
      <c r="M51" s="360">
        <v>387</v>
      </c>
    </row>
    <row r="52" spans="2:13" ht="27.75" customHeight="1" x14ac:dyDescent="0.2">
      <c r="B52" s="1188"/>
      <c r="C52" s="1189"/>
      <c r="D52" s="106"/>
      <c r="E52" s="1192" t="s">
        <v>43</v>
      </c>
      <c r="F52" s="1192"/>
      <c r="G52" s="1192"/>
      <c r="H52" s="1193"/>
      <c r="I52" s="358">
        <v>14164</v>
      </c>
      <c r="J52" s="359">
        <v>14097</v>
      </c>
      <c r="K52" s="359">
        <v>13952</v>
      </c>
      <c r="L52" s="359">
        <v>13844</v>
      </c>
      <c r="M52" s="360">
        <v>15211</v>
      </c>
    </row>
    <row r="53" spans="2:13" ht="27.75" customHeight="1" thickBot="1" x14ac:dyDescent="0.25">
      <c r="B53" s="1199" t="s">
        <v>19</v>
      </c>
      <c r="C53" s="1200"/>
      <c r="D53" s="110"/>
      <c r="E53" s="1201" t="s">
        <v>44</v>
      </c>
      <c r="F53" s="1201"/>
      <c r="G53" s="1201"/>
      <c r="H53" s="1202"/>
      <c r="I53" s="361">
        <v>4923</v>
      </c>
      <c r="J53" s="362">
        <v>4824</v>
      </c>
      <c r="K53" s="362">
        <v>4516</v>
      </c>
      <c r="L53" s="362">
        <v>4364</v>
      </c>
      <c r="M53" s="363">
        <v>4860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9RaR0nOT6a4Ro80SlGlnSnhAbAeIgBIs8uWgsxFMCTG25TPcoMpa+5syTRRetdLYz4zDy7qGLMYJ4oxaaeG/5A==" saltValue="YL8AjXKyf7aXuCeFNfoS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11" t="s">
        <v>46</v>
      </c>
      <c r="D55" s="1211"/>
      <c r="E55" s="1212"/>
      <c r="F55" s="122">
        <v>503</v>
      </c>
      <c r="G55" s="122">
        <v>689</v>
      </c>
      <c r="H55" s="123">
        <v>1109</v>
      </c>
    </row>
    <row r="56" spans="2:8" ht="52.5" customHeight="1" x14ac:dyDescent="0.2">
      <c r="B56" s="124"/>
      <c r="C56" s="1213" t="s">
        <v>47</v>
      </c>
      <c r="D56" s="1213"/>
      <c r="E56" s="1214"/>
      <c r="F56" s="125">
        <v>2090</v>
      </c>
      <c r="G56" s="125">
        <v>2065</v>
      </c>
      <c r="H56" s="126">
        <v>2080</v>
      </c>
    </row>
    <row r="57" spans="2:8" ht="53.25" customHeight="1" x14ac:dyDescent="0.2">
      <c r="B57" s="124"/>
      <c r="C57" s="1215" t="s">
        <v>48</v>
      </c>
      <c r="D57" s="1215"/>
      <c r="E57" s="1216"/>
      <c r="F57" s="127">
        <v>2681</v>
      </c>
      <c r="G57" s="127">
        <v>2619</v>
      </c>
      <c r="H57" s="128">
        <v>2500</v>
      </c>
    </row>
    <row r="58" spans="2:8" ht="45.75" customHeight="1" x14ac:dyDescent="0.2">
      <c r="B58" s="129"/>
      <c r="C58" s="1203" t="s">
        <v>558</v>
      </c>
      <c r="D58" s="1204"/>
      <c r="E58" s="1205"/>
      <c r="F58" s="130">
        <v>1565</v>
      </c>
      <c r="G58" s="130">
        <v>1565</v>
      </c>
      <c r="H58" s="131">
        <v>1565</v>
      </c>
    </row>
    <row r="59" spans="2:8" ht="45.75" customHeight="1" x14ac:dyDescent="0.2">
      <c r="B59" s="129"/>
      <c r="C59" s="1203" t="s">
        <v>560</v>
      </c>
      <c r="D59" s="1204"/>
      <c r="E59" s="1205"/>
      <c r="F59" s="130">
        <v>278</v>
      </c>
      <c r="G59" s="130">
        <v>264</v>
      </c>
      <c r="H59" s="131">
        <v>256</v>
      </c>
    </row>
    <row r="60" spans="2:8" ht="45.75" customHeight="1" x14ac:dyDescent="0.2">
      <c r="B60" s="129"/>
      <c r="C60" s="1203" t="s">
        <v>561</v>
      </c>
      <c r="D60" s="1204"/>
      <c r="E60" s="1205"/>
      <c r="F60" s="130">
        <v>257</v>
      </c>
      <c r="G60" s="130">
        <v>242</v>
      </c>
      <c r="H60" s="131">
        <v>163</v>
      </c>
    </row>
    <row r="61" spans="2:8" ht="45.75" customHeight="1" x14ac:dyDescent="0.2">
      <c r="B61" s="129"/>
      <c r="C61" s="1203" t="s">
        <v>559</v>
      </c>
      <c r="D61" s="1204"/>
      <c r="E61" s="1205"/>
      <c r="F61" s="130">
        <v>98</v>
      </c>
      <c r="G61" s="130">
        <v>116</v>
      </c>
      <c r="H61" s="131">
        <v>144</v>
      </c>
    </row>
    <row r="62" spans="2:8" ht="45.75" customHeight="1" thickBot="1" x14ac:dyDescent="0.25">
      <c r="B62" s="132"/>
      <c r="C62" s="1206" t="s">
        <v>562</v>
      </c>
      <c r="D62" s="1207"/>
      <c r="E62" s="1208"/>
      <c r="F62" s="133">
        <v>160</v>
      </c>
      <c r="G62" s="133">
        <v>167</v>
      </c>
      <c r="H62" s="134">
        <v>130</v>
      </c>
    </row>
    <row r="63" spans="2:8" ht="52.5" customHeight="1" thickBot="1" x14ac:dyDescent="0.25">
      <c r="B63" s="135"/>
      <c r="C63" s="1209" t="s">
        <v>49</v>
      </c>
      <c r="D63" s="1209"/>
      <c r="E63" s="1210"/>
      <c r="F63" s="136">
        <v>5273</v>
      </c>
      <c r="G63" s="136">
        <v>5374</v>
      </c>
      <c r="H63" s="137">
        <v>5688</v>
      </c>
    </row>
    <row r="64" spans="2:8" ht="13" x14ac:dyDescent="0.2"/>
  </sheetData>
  <sheetProtection algorithmName="SHA-512" hashValue="o2qHJPZrYyOph0deUrRVupgybaQl/P3DAXGQKMbHihS0LU67y2MCvcNaZMWC65OYgJEVJkwi9dGNY3+RQrImZg==" saltValue="H3D42vcpRVtS2wjnf+yG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CD22A-330E-4B2E-8151-4598C5B480E3}">
  <sheetPr>
    <pageSetUpPr fitToPage="1"/>
  </sheetPr>
  <dimension ref="A1:DE85"/>
  <sheetViews>
    <sheetView showGridLines="0" topLeftCell="AE1" zoomScale="80" zoomScaleNormal="80" zoomScaleSheetLayoutView="55" workbookViewId="0">
      <selection activeCell="CK41" sqref="CK41"/>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566</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v>96.3</v>
      </c>
      <c r="BQ51" s="1255"/>
      <c r="BR51" s="1255"/>
      <c r="BS51" s="1255"/>
      <c r="BT51" s="1255"/>
      <c r="BU51" s="1255"/>
      <c r="BV51" s="1255"/>
      <c r="BW51" s="1255"/>
      <c r="BX51" s="1255">
        <v>91.6</v>
      </c>
      <c r="BY51" s="1255"/>
      <c r="BZ51" s="1255"/>
      <c r="CA51" s="1255"/>
      <c r="CB51" s="1255"/>
      <c r="CC51" s="1255"/>
      <c r="CD51" s="1255"/>
      <c r="CE51" s="1255"/>
      <c r="CF51" s="1255">
        <v>80.599999999999994</v>
      </c>
      <c r="CG51" s="1255"/>
      <c r="CH51" s="1255"/>
      <c r="CI51" s="1255"/>
      <c r="CJ51" s="1255"/>
      <c r="CK51" s="1255"/>
      <c r="CL51" s="1255"/>
      <c r="CM51" s="1255"/>
      <c r="CN51" s="1255">
        <v>79.7</v>
      </c>
      <c r="CO51" s="1255"/>
      <c r="CP51" s="1255"/>
      <c r="CQ51" s="1255"/>
      <c r="CR51" s="1255"/>
      <c r="CS51" s="1255"/>
      <c r="CT51" s="1255"/>
      <c r="CU51" s="1255"/>
      <c r="CV51" s="1255">
        <v>89.4</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56.9</v>
      </c>
      <c r="BQ53" s="1255"/>
      <c r="BR53" s="1255"/>
      <c r="BS53" s="1255"/>
      <c r="BT53" s="1255"/>
      <c r="BU53" s="1255"/>
      <c r="BV53" s="1255"/>
      <c r="BW53" s="1255"/>
      <c r="BX53" s="1255">
        <v>59.3</v>
      </c>
      <c r="BY53" s="1255"/>
      <c r="BZ53" s="1255"/>
      <c r="CA53" s="1255"/>
      <c r="CB53" s="1255"/>
      <c r="CC53" s="1255"/>
      <c r="CD53" s="1255"/>
      <c r="CE53" s="1255"/>
      <c r="CF53" s="1255">
        <v>61.1</v>
      </c>
      <c r="CG53" s="1255"/>
      <c r="CH53" s="1255"/>
      <c r="CI53" s="1255"/>
      <c r="CJ53" s="1255"/>
      <c r="CK53" s="1255"/>
      <c r="CL53" s="1255"/>
      <c r="CM53" s="1255"/>
      <c r="CN53" s="1255">
        <v>62.9</v>
      </c>
      <c r="CO53" s="1255"/>
      <c r="CP53" s="1255"/>
      <c r="CQ53" s="1255"/>
      <c r="CR53" s="1255"/>
      <c r="CS53" s="1255"/>
      <c r="CT53" s="1255"/>
      <c r="CU53" s="1255"/>
      <c r="CV53" s="1255">
        <v>63</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43</v>
      </c>
      <c r="BQ55" s="1255"/>
      <c r="BR55" s="1255"/>
      <c r="BS55" s="1255"/>
      <c r="BT55" s="1255"/>
      <c r="BU55" s="1255"/>
      <c r="BV55" s="1255"/>
      <c r="BW55" s="1255"/>
      <c r="BX55" s="1255">
        <v>32.4</v>
      </c>
      <c r="BY55" s="1255"/>
      <c r="BZ55" s="1255"/>
      <c r="CA55" s="1255"/>
      <c r="CB55" s="1255"/>
      <c r="CC55" s="1255"/>
      <c r="CD55" s="1255"/>
      <c r="CE55" s="1255"/>
      <c r="CF55" s="1255">
        <v>20</v>
      </c>
      <c r="CG55" s="1255"/>
      <c r="CH55" s="1255"/>
      <c r="CI55" s="1255"/>
      <c r="CJ55" s="1255"/>
      <c r="CK55" s="1255"/>
      <c r="CL55" s="1255"/>
      <c r="CM55" s="1255"/>
      <c r="CN55" s="1255">
        <v>7.4</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62.8</v>
      </c>
      <c r="BQ57" s="1255"/>
      <c r="BR57" s="1255"/>
      <c r="BS57" s="1255"/>
      <c r="BT57" s="1255"/>
      <c r="BU57" s="1255"/>
      <c r="BV57" s="1255"/>
      <c r="BW57" s="1255"/>
      <c r="BX57" s="1255">
        <v>64.2</v>
      </c>
      <c r="BY57" s="1255"/>
      <c r="BZ57" s="1255"/>
      <c r="CA57" s="1255"/>
      <c r="CB57" s="1255"/>
      <c r="CC57" s="1255"/>
      <c r="CD57" s="1255"/>
      <c r="CE57" s="1255"/>
      <c r="CF57" s="1255">
        <v>67</v>
      </c>
      <c r="CG57" s="1255"/>
      <c r="CH57" s="1255"/>
      <c r="CI57" s="1255"/>
      <c r="CJ57" s="1255"/>
      <c r="CK57" s="1255"/>
      <c r="CL57" s="1255"/>
      <c r="CM57" s="1255"/>
      <c r="CN57" s="1255">
        <v>67.599999999999994</v>
      </c>
      <c r="CO57" s="1255"/>
      <c r="CP57" s="1255"/>
      <c r="CQ57" s="1255"/>
      <c r="CR57" s="1255"/>
      <c r="CS57" s="1255"/>
      <c r="CT57" s="1255"/>
      <c r="CU57" s="1255"/>
      <c r="CV57" s="1255">
        <v>67.900000000000006</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571</v>
      </c>
    </row>
    <row r="64" spans="1:109" ht="13" x14ac:dyDescent="0.2">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566</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v>96.3</v>
      </c>
      <c r="BQ73" s="1255"/>
      <c r="BR73" s="1255"/>
      <c r="BS73" s="1255"/>
      <c r="BT73" s="1255"/>
      <c r="BU73" s="1255"/>
      <c r="BV73" s="1255"/>
      <c r="BW73" s="1255"/>
      <c r="BX73" s="1255">
        <v>91.6</v>
      </c>
      <c r="BY73" s="1255"/>
      <c r="BZ73" s="1255"/>
      <c r="CA73" s="1255"/>
      <c r="CB73" s="1255"/>
      <c r="CC73" s="1255"/>
      <c r="CD73" s="1255"/>
      <c r="CE73" s="1255"/>
      <c r="CF73" s="1255">
        <v>80.599999999999994</v>
      </c>
      <c r="CG73" s="1255"/>
      <c r="CH73" s="1255"/>
      <c r="CI73" s="1255"/>
      <c r="CJ73" s="1255"/>
      <c r="CK73" s="1255"/>
      <c r="CL73" s="1255"/>
      <c r="CM73" s="1255"/>
      <c r="CN73" s="1255">
        <v>79.7</v>
      </c>
      <c r="CO73" s="1255"/>
      <c r="CP73" s="1255"/>
      <c r="CQ73" s="1255"/>
      <c r="CR73" s="1255"/>
      <c r="CS73" s="1255"/>
      <c r="CT73" s="1255"/>
      <c r="CU73" s="1255"/>
      <c r="CV73" s="1255">
        <v>89.4</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14.9</v>
      </c>
      <c r="BQ75" s="1255"/>
      <c r="BR75" s="1255"/>
      <c r="BS75" s="1255"/>
      <c r="BT75" s="1255"/>
      <c r="BU75" s="1255"/>
      <c r="BV75" s="1255"/>
      <c r="BW75" s="1255"/>
      <c r="BX75" s="1255">
        <v>15</v>
      </c>
      <c r="BY75" s="1255"/>
      <c r="BZ75" s="1255"/>
      <c r="CA75" s="1255"/>
      <c r="CB75" s="1255"/>
      <c r="CC75" s="1255"/>
      <c r="CD75" s="1255"/>
      <c r="CE75" s="1255"/>
      <c r="CF75" s="1255">
        <v>14.1</v>
      </c>
      <c r="CG75" s="1255"/>
      <c r="CH75" s="1255"/>
      <c r="CI75" s="1255"/>
      <c r="CJ75" s="1255"/>
      <c r="CK75" s="1255"/>
      <c r="CL75" s="1255"/>
      <c r="CM75" s="1255"/>
      <c r="CN75" s="1255">
        <v>13.2</v>
      </c>
      <c r="CO75" s="1255"/>
      <c r="CP75" s="1255"/>
      <c r="CQ75" s="1255"/>
      <c r="CR75" s="1255"/>
      <c r="CS75" s="1255"/>
      <c r="CT75" s="1255"/>
      <c r="CU75" s="1255"/>
      <c r="CV75" s="1255">
        <v>12.5</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43</v>
      </c>
      <c r="BQ77" s="1255"/>
      <c r="BR77" s="1255"/>
      <c r="BS77" s="1255"/>
      <c r="BT77" s="1255"/>
      <c r="BU77" s="1255"/>
      <c r="BV77" s="1255"/>
      <c r="BW77" s="1255"/>
      <c r="BX77" s="1255">
        <v>32.4</v>
      </c>
      <c r="BY77" s="1255"/>
      <c r="BZ77" s="1255"/>
      <c r="CA77" s="1255"/>
      <c r="CB77" s="1255"/>
      <c r="CC77" s="1255"/>
      <c r="CD77" s="1255"/>
      <c r="CE77" s="1255"/>
      <c r="CF77" s="1255">
        <v>20</v>
      </c>
      <c r="CG77" s="1255"/>
      <c r="CH77" s="1255"/>
      <c r="CI77" s="1255"/>
      <c r="CJ77" s="1255"/>
      <c r="CK77" s="1255"/>
      <c r="CL77" s="1255"/>
      <c r="CM77" s="1255"/>
      <c r="CN77" s="1255">
        <v>7.4</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9.9</v>
      </c>
      <c r="BQ79" s="1255"/>
      <c r="BR79" s="1255"/>
      <c r="BS79" s="1255"/>
      <c r="BT79" s="1255"/>
      <c r="BU79" s="1255"/>
      <c r="BV79" s="1255"/>
      <c r="BW79" s="1255"/>
      <c r="BX79" s="1255">
        <v>9.5</v>
      </c>
      <c r="BY79" s="1255"/>
      <c r="BZ79" s="1255"/>
      <c r="CA79" s="1255"/>
      <c r="CB79" s="1255"/>
      <c r="CC79" s="1255"/>
      <c r="CD79" s="1255"/>
      <c r="CE79" s="1255"/>
      <c r="CF79" s="1255">
        <v>9.5</v>
      </c>
      <c r="CG79" s="1255"/>
      <c r="CH79" s="1255"/>
      <c r="CI79" s="1255"/>
      <c r="CJ79" s="1255"/>
      <c r="CK79" s="1255"/>
      <c r="CL79" s="1255"/>
      <c r="CM79" s="1255"/>
      <c r="CN79" s="1255">
        <v>9.4</v>
      </c>
      <c r="CO79" s="1255"/>
      <c r="CP79" s="1255"/>
      <c r="CQ79" s="1255"/>
      <c r="CR79" s="1255"/>
      <c r="CS79" s="1255"/>
      <c r="CT79" s="1255"/>
      <c r="CU79" s="1255"/>
      <c r="CV79" s="1255">
        <v>9.3000000000000007</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1dgiJcRacvVG7lw5hbYUSjk2Sz/Jx4b+k5XK2QNFA1xY+YgOyW52O4wuufGuyIGTHthMW3g1qsw+Xml4toXlSA==" saltValue="v3d3EHhgk6RqDWCpj0O1R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E8AB6-77DF-4157-8D99-5A2F7D7017FB}">
  <sheetPr>
    <pageSetUpPr fitToPage="1"/>
  </sheetPr>
  <dimension ref="A1:DR125"/>
  <sheetViews>
    <sheetView showGridLines="0" zoomScale="80" zoomScaleNormal="80" zoomScaleSheetLayoutView="70" workbookViewId="0">
      <selection activeCell="CK41" sqref="CK41"/>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slb2tUNGQ5dCqbMrRzYI4O6xgbNStcr+6yJyH1H6KOx0pF+zLIaake9Gv+WAf8sMU7hM4ALEBAyMbhPWWBb99A==" saltValue="xbepkpYf0ysQX0y/uT0p2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1CB1A-8C3F-4005-89D5-186299D420C0}">
  <sheetPr>
    <pageSetUpPr fitToPage="1"/>
  </sheetPr>
  <dimension ref="A1:DR125"/>
  <sheetViews>
    <sheetView showGridLines="0" tabSelected="1" topLeftCell="AM97" zoomScale="80" zoomScaleNormal="80" zoomScaleSheetLayoutView="55" workbookViewId="0">
      <selection activeCell="CK41" sqref="CK41"/>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JT8UCQwupaLBJh0mJoAtz5JyOrtKc1yNcoagMYYWPFplCUMk1ufnCtpRgeG36oFLL+dFtijyCF0bh21xMt1bng==" saltValue="bo44b4Vkk970N07nz11OY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132160</v>
      </c>
      <c r="E3" s="156"/>
      <c r="F3" s="157">
        <v>118252</v>
      </c>
      <c r="G3" s="158"/>
      <c r="H3" s="159"/>
    </row>
    <row r="4" spans="1:8" x14ac:dyDescent="0.2">
      <c r="A4" s="160"/>
      <c r="B4" s="161"/>
      <c r="C4" s="162"/>
      <c r="D4" s="163">
        <v>60573</v>
      </c>
      <c r="E4" s="164"/>
      <c r="F4" s="165">
        <v>49994</v>
      </c>
      <c r="G4" s="166"/>
      <c r="H4" s="167"/>
    </row>
    <row r="5" spans="1:8" x14ac:dyDescent="0.2">
      <c r="A5" s="148" t="s">
        <v>521</v>
      </c>
      <c r="B5" s="153"/>
      <c r="C5" s="154"/>
      <c r="D5" s="155">
        <v>150074</v>
      </c>
      <c r="E5" s="156"/>
      <c r="F5" s="157">
        <v>120302</v>
      </c>
      <c r="G5" s="158"/>
      <c r="H5" s="159"/>
    </row>
    <row r="6" spans="1:8" x14ac:dyDescent="0.2">
      <c r="A6" s="160"/>
      <c r="B6" s="161"/>
      <c r="C6" s="162"/>
      <c r="D6" s="163">
        <v>86752</v>
      </c>
      <c r="E6" s="164"/>
      <c r="F6" s="165">
        <v>59328</v>
      </c>
      <c r="G6" s="166"/>
      <c r="H6" s="167"/>
    </row>
    <row r="7" spans="1:8" x14ac:dyDescent="0.2">
      <c r="A7" s="148" t="s">
        <v>522</v>
      </c>
      <c r="B7" s="153"/>
      <c r="C7" s="154"/>
      <c r="D7" s="155">
        <v>121430</v>
      </c>
      <c r="E7" s="156"/>
      <c r="F7" s="157">
        <v>114841</v>
      </c>
      <c r="G7" s="158"/>
      <c r="H7" s="159"/>
    </row>
    <row r="8" spans="1:8" x14ac:dyDescent="0.2">
      <c r="A8" s="160"/>
      <c r="B8" s="161"/>
      <c r="C8" s="162"/>
      <c r="D8" s="163">
        <v>68532</v>
      </c>
      <c r="E8" s="164"/>
      <c r="F8" s="165">
        <v>51589</v>
      </c>
      <c r="G8" s="166"/>
      <c r="H8" s="167"/>
    </row>
    <row r="9" spans="1:8" x14ac:dyDescent="0.2">
      <c r="A9" s="148" t="s">
        <v>523</v>
      </c>
      <c r="B9" s="153"/>
      <c r="C9" s="154"/>
      <c r="D9" s="155">
        <v>253197</v>
      </c>
      <c r="E9" s="156"/>
      <c r="F9" s="157">
        <v>124145</v>
      </c>
      <c r="G9" s="158"/>
      <c r="H9" s="159"/>
    </row>
    <row r="10" spans="1:8" x14ac:dyDescent="0.2">
      <c r="A10" s="160"/>
      <c r="B10" s="161"/>
      <c r="C10" s="162"/>
      <c r="D10" s="163">
        <v>156475</v>
      </c>
      <c r="E10" s="164"/>
      <c r="F10" s="165">
        <v>54761</v>
      </c>
      <c r="G10" s="166"/>
      <c r="H10" s="167"/>
    </row>
    <row r="11" spans="1:8" x14ac:dyDescent="0.2">
      <c r="A11" s="148" t="s">
        <v>524</v>
      </c>
      <c r="B11" s="153"/>
      <c r="C11" s="154"/>
      <c r="D11" s="155">
        <v>389130</v>
      </c>
      <c r="E11" s="156"/>
      <c r="F11" s="157">
        <v>131480</v>
      </c>
      <c r="G11" s="158"/>
      <c r="H11" s="159"/>
    </row>
    <row r="12" spans="1:8" x14ac:dyDescent="0.2">
      <c r="A12" s="160"/>
      <c r="B12" s="161"/>
      <c r="C12" s="168"/>
      <c r="D12" s="163">
        <v>209473</v>
      </c>
      <c r="E12" s="164"/>
      <c r="F12" s="165">
        <v>63148</v>
      </c>
      <c r="G12" s="166"/>
      <c r="H12" s="167"/>
    </row>
    <row r="13" spans="1:8" x14ac:dyDescent="0.2">
      <c r="A13" s="148"/>
      <c r="B13" s="153"/>
      <c r="C13" s="169"/>
      <c r="D13" s="170">
        <v>209198</v>
      </c>
      <c r="E13" s="171"/>
      <c r="F13" s="172">
        <v>121804</v>
      </c>
      <c r="G13" s="173"/>
      <c r="H13" s="159"/>
    </row>
    <row r="14" spans="1:8" x14ac:dyDescent="0.2">
      <c r="A14" s="160"/>
      <c r="B14" s="161"/>
      <c r="C14" s="162"/>
      <c r="D14" s="163">
        <v>116361</v>
      </c>
      <c r="E14" s="164"/>
      <c r="F14" s="165">
        <v>55764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3.23</v>
      </c>
      <c r="C19" s="174">
        <f>ROUND(VALUE(SUBSTITUTE(実質収支比率等に係る経年分析!G$48,"▲","-")),2)</f>
        <v>2.98</v>
      </c>
      <c r="D19" s="174">
        <f>ROUND(VALUE(SUBSTITUTE(実質収支比率等に係る経年分析!H$48,"▲","-")),2)</f>
        <v>2.96</v>
      </c>
      <c r="E19" s="174">
        <f>ROUND(VALUE(SUBSTITUTE(実質収支比率等に係る経年分析!I$48,"▲","-")),2)</f>
        <v>4.5199999999999996</v>
      </c>
      <c r="F19" s="174">
        <f>ROUND(VALUE(SUBSTITUTE(実質収支比率等に係る経年分析!J$48,"▲","-")),2)</f>
        <v>4.84</v>
      </c>
    </row>
    <row r="20" spans="1:11" x14ac:dyDescent="0.2">
      <c r="A20" s="174" t="s">
        <v>53</v>
      </c>
      <c r="B20" s="174">
        <f>ROUND(VALUE(SUBSTITUTE(実質収支比率等に係る経年分析!F$47,"▲","-")),2)</f>
        <v>3.99</v>
      </c>
      <c r="C20" s="174">
        <f>ROUND(VALUE(SUBSTITUTE(実質収支比率等に係る経年分析!G$47,"▲","-")),2)</f>
        <v>5.72</v>
      </c>
      <c r="D20" s="174">
        <f>ROUND(VALUE(SUBSTITUTE(実質収支比率等に係る経年分析!H$47,"▲","-")),2)</f>
        <v>7.01</v>
      </c>
      <c r="E20" s="174">
        <f>ROUND(VALUE(SUBSTITUTE(実質収支比率等に係る経年分析!I$47,"▲","-")),2)</f>
        <v>9.7799999999999994</v>
      </c>
      <c r="F20" s="174">
        <f>ROUND(VALUE(SUBSTITUTE(実質収支比率等に係る経年分析!J$47,"▲","-")),2)</f>
        <v>15.8</v>
      </c>
    </row>
    <row r="21" spans="1:11" x14ac:dyDescent="0.2">
      <c r="A21" s="174" t="s">
        <v>54</v>
      </c>
      <c r="B21" s="174">
        <f>IF(ISNUMBER(VALUE(SUBSTITUTE(実質収支比率等に係る経年分析!F$49,"▲","-"))),ROUND(VALUE(SUBSTITUTE(実質収支比率等に係る経年分析!F$49,"▲","-")),2),NA())</f>
        <v>-2.94</v>
      </c>
      <c r="C21" s="174">
        <f>IF(ISNUMBER(VALUE(SUBSTITUTE(実質収支比率等に係る経年分析!G$49,"▲","-"))),ROUND(VALUE(SUBSTITUTE(実質収支比率等に係る経年分析!G$49,"▲","-")),2),NA())</f>
        <v>3.79</v>
      </c>
      <c r="D21" s="174">
        <f>IF(ISNUMBER(VALUE(SUBSTITUTE(実質収支比率等に係る経年分析!H$49,"▲","-"))),ROUND(VALUE(SUBSTITUTE(実質収支比率等に係る経年分析!H$49,"▲","-")),2),NA())</f>
        <v>3.11</v>
      </c>
      <c r="E21" s="174">
        <f>IF(ISNUMBER(VALUE(SUBSTITUTE(実質収支比率等に係る経年分析!I$49,"▲","-"))),ROUND(VALUE(SUBSTITUTE(実質収支比率等に係る経年分析!I$49,"▲","-")),2),NA())</f>
        <v>4.1500000000000004</v>
      </c>
      <c r="F21" s="174">
        <f>IF(ISNUMBER(VALUE(SUBSTITUTE(実質収支比率等に係る経年分析!J$49,"▲","-"))),ROUND(VALUE(SUBSTITUTE(実質収支比率等に係る経年分析!J$49,"▲","-")),2),NA())</f>
        <v>6.28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国民健康保険直営診療所事業特別会計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7.0000000000000007E-2</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2">
      <c r="A33" s="175" t="str">
        <f>IF(連結実質赤字比率に係る赤字・黒字の構成分析!C$37="",NA(),連結実質赤字比率に係る赤字・黒字の構成分析!C$37)</f>
        <v>電気通信事業特別会計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0.28999999999999998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0.33</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0.56999999999999995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1.1599999999999999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v>
      </c>
    </row>
    <row r="35" spans="1:16" x14ac:dyDescent="0.2">
      <c r="A35" s="175" t="str">
        <f>IF(連結実質赤字比率に係る赤字・黒字の構成分析!C$35="",NA(),連結実質赤字比率に係る赤字・黒字の構成分析!C$35)</f>
        <v>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0.57999999999999996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2.79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4.33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1801</v>
      </c>
      <c r="E42" s="176"/>
      <c r="F42" s="176"/>
      <c r="G42" s="176">
        <f>'実質公債費比率（分子）の構造'!L$52</f>
        <v>1706</v>
      </c>
      <c r="H42" s="176"/>
      <c r="I42" s="176"/>
      <c r="J42" s="176">
        <f>'実質公債費比率（分子）の構造'!M$52</f>
        <v>1616</v>
      </c>
      <c r="K42" s="176"/>
      <c r="L42" s="176"/>
      <c r="M42" s="176">
        <f>'実質公債費比率（分子）の構造'!N$52</f>
        <v>1622</v>
      </c>
      <c r="N42" s="176"/>
      <c r="O42" s="176"/>
      <c r="P42" s="176">
        <f>'実質公債費比率（分子）の構造'!O$52</f>
        <v>1620</v>
      </c>
    </row>
    <row r="43" spans="1:16" x14ac:dyDescent="0.2">
      <c r="A43" s="176" t="s">
        <v>16</v>
      </c>
      <c r="B43" s="176">
        <f>'実質公債費比率（分子）の構造'!K$51</f>
        <v>0</v>
      </c>
      <c r="C43" s="176"/>
      <c r="D43" s="176"/>
      <c r="E43" s="176">
        <f>'実質公債費比率（分子）の構造'!L$51</f>
        <v>1</v>
      </c>
      <c r="F43" s="176"/>
      <c r="G43" s="176"/>
      <c r="H43" s="176">
        <f>'実質公債費比率（分子）の構造'!M$51</f>
        <v>1</v>
      </c>
      <c r="I43" s="176"/>
      <c r="J43" s="176"/>
      <c r="K43" s="176">
        <f>'実質公債費比率（分子）の構造'!N$51</f>
        <v>0</v>
      </c>
      <c r="L43" s="176"/>
      <c r="M43" s="176"/>
      <c r="N43" s="176">
        <f>'実質公債費比率（分子）の構造'!O$51</f>
        <v>1</v>
      </c>
      <c r="O43" s="176"/>
      <c r="P43" s="176"/>
    </row>
    <row r="44" spans="1:16" x14ac:dyDescent="0.2">
      <c r="A44" s="176" t="s">
        <v>62</v>
      </c>
      <c r="B44" s="176">
        <f>'実質公債費比率（分子）の構造'!K$50</f>
        <v>6</v>
      </c>
      <c r="C44" s="176"/>
      <c r="D44" s="176"/>
      <c r="E44" s="176">
        <f>'実質公債費比率（分子）の構造'!L$50</f>
        <v>4</v>
      </c>
      <c r="F44" s="176"/>
      <c r="G44" s="176"/>
      <c r="H44" s="176">
        <f>'実質公債費比率（分子）の構造'!M$50</f>
        <v>4</v>
      </c>
      <c r="I44" s="176"/>
      <c r="J44" s="176"/>
      <c r="K44" s="176">
        <f>'実質公債費比率（分子）の構造'!N$50</f>
        <v>4</v>
      </c>
      <c r="L44" s="176"/>
      <c r="M44" s="176"/>
      <c r="N44" s="176">
        <f>'実質公債費比率（分子）の構造'!O$50</f>
        <v>4</v>
      </c>
      <c r="O44" s="176"/>
      <c r="P44" s="176"/>
    </row>
    <row r="45" spans="1:16" x14ac:dyDescent="0.2">
      <c r="A45" s="176" t="s">
        <v>63</v>
      </c>
      <c r="B45" s="176">
        <f>'実質公債費比率（分子）の構造'!K$49</f>
        <v>109</v>
      </c>
      <c r="C45" s="176"/>
      <c r="D45" s="176"/>
      <c r="E45" s="176">
        <f>'実質公債費比率（分子）の構造'!L$49</f>
        <v>109</v>
      </c>
      <c r="F45" s="176"/>
      <c r="G45" s="176"/>
      <c r="H45" s="176">
        <f>'実質公債費比率（分子）の構造'!M$49</f>
        <v>73</v>
      </c>
      <c r="I45" s="176"/>
      <c r="J45" s="176"/>
      <c r="K45" s="176">
        <f>'実質公債費比率（分子）の構造'!N$49</f>
        <v>75</v>
      </c>
      <c r="L45" s="176"/>
      <c r="M45" s="176"/>
      <c r="N45" s="176">
        <f>'実質公債費比率（分子）の構造'!O$49</f>
        <v>70</v>
      </c>
      <c r="O45" s="176"/>
      <c r="P45" s="176"/>
    </row>
    <row r="46" spans="1:16" x14ac:dyDescent="0.2">
      <c r="A46" s="176" t="s">
        <v>64</v>
      </c>
      <c r="B46" s="176">
        <f>'実質公債費比率（分子）の構造'!K$48</f>
        <v>715</v>
      </c>
      <c r="C46" s="176"/>
      <c r="D46" s="176"/>
      <c r="E46" s="176">
        <f>'実質公債費比率（分子）の構造'!L$48</f>
        <v>735</v>
      </c>
      <c r="F46" s="176"/>
      <c r="G46" s="176"/>
      <c r="H46" s="176">
        <f>'実質公債費比率（分子）の構造'!M$48</f>
        <v>739</v>
      </c>
      <c r="I46" s="176"/>
      <c r="J46" s="176"/>
      <c r="K46" s="176">
        <f>'実質公債費比率（分子）の構造'!N$48</f>
        <v>726</v>
      </c>
      <c r="L46" s="176"/>
      <c r="M46" s="176"/>
      <c r="N46" s="176">
        <f>'実質公債費比率（分子）の構造'!O$48</f>
        <v>635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1770</v>
      </c>
      <c r="C49" s="176"/>
      <c r="D49" s="176"/>
      <c r="E49" s="176">
        <f>'実質公債費比率（分子）の構造'!L$45</f>
        <v>1611</v>
      </c>
      <c r="F49" s="176"/>
      <c r="G49" s="176"/>
      <c r="H49" s="176">
        <f>'実質公債費比率（分子）の構造'!M$45</f>
        <v>1495</v>
      </c>
      <c r="I49" s="176"/>
      <c r="J49" s="176"/>
      <c r="K49" s="176">
        <f>'実質公債費比率（分子）の構造'!N$45</f>
        <v>1530</v>
      </c>
      <c r="L49" s="176"/>
      <c r="M49" s="176"/>
      <c r="N49" s="176">
        <f>'実質公債費比率（分子）の構造'!O$45</f>
        <v>1580</v>
      </c>
      <c r="O49" s="176"/>
      <c r="P49" s="176"/>
    </row>
    <row r="50" spans="1:16" x14ac:dyDescent="0.2">
      <c r="A50" s="176" t="s">
        <v>67</v>
      </c>
      <c r="B50" s="176" t="e">
        <f>NA()</f>
        <v>#N/A</v>
      </c>
      <c r="C50" s="176">
        <f>IF(ISNUMBER('実質公債費比率（分子）の構造'!K$53),'実質公債費比率（分子）の構造'!K$53,NA())</f>
        <v>799</v>
      </c>
      <c r="D50" s="176" t="e">
        <f>NA()</f>
        <v>#N/A</v>
      </c>
      <c r="E50" s="176" t="e">
        <f>NA()</f>
        <v>#N/A</v>
      </c>
      <c r="F50" s="176">
        <f>IF(ISNUMBER('実質公債費比率（分子）の構造'!L$53),'実質公債費比率（分子）の構造'!L$53,NA())</f>
        <v>754</v>
      </c>
      <c r="G50" s="176" t="e">
        <f>NA()</f>
        <v>#N/A</v>
      </c>
      <c r="H50" s="176" t="e">
        <f>NA()</f>
        <v>#N/A</v>
      </c>
      <c r="I50" s="176">
        <f>IF(ISNUMBER('実質公債費比率（分子）の構造'!M$53),'実質公債費比率（分子）の構造'!M$53,NA())</f>
        <v>696</v>
      </c>
      <c r="J50" s="176" t="e">
        <f>NA()</f>
        <v>#N/A</v>
      </c>
      <c r="K50" s="176" t="e">
        <f>NA()</f>
        <v>#N/A</v>
      </c>
      <c r="L50" s="176">
        <f>IF(ISNUMBER('実質公債費比率（分子）の構造'!N$53),'実質公債費比率（分子）の構造'!N$53,NA())</f>
        <v>713</v>
      </c>
      <c r="M50" s="176" t="e">
        <f>NA()</f>
        <v>#N/A</v>
      </c>
      <c r="N50" s="176" t="e">
        <f>NA()</f>
        <v>#N/A</v>
      </c>
      <c r="O50" s="176">
        <f>IF(ISNUMBER('実質公債費比率（分子）の構造'!O$53),'実質公債費比率（分子）の構造'!O$53,NA())</f>
        <v>670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14164</v>
      </c>
      <c r="E56" s="175"/>
      <c r="F56" s="175"/>
      <c r="G56" s="175">
        <f>'将来負担比率（分子）の構造'!J$52</f>
        <v>14097</v>
      </c>
      <c r="H56" s="175"/>
      <c r="I56" s="175"/>
      <c r="J56" s="175">
        <f>'将来負担比率（分子）の構造'!K$52</f>
        <v>13952</v>
      </c>
      <c r="K56" s="175"/>
      <c r="L56" s="175"/>
      <c r="M56" s="175">
        <f>'将来負担比率（分子）の構造'!L$52</f>
        <v>13844</v>
      </c>
      <c r="N56" s="175"/>
      <c r="O56" s="175"/>
      <c r="P56" s="175">
        <f>'将来負担比率（分子）の構造'!M$52</f>
        <v>15211</v>
      </c>
    </row>
    <row r="57" spans="1:16" x14ac:dyDescent="0.2">
      <c r="A57" s="175" t="s">
        <v>42</v>
      </c>
      <c r="B57" s="175"/>
      <c r="C57" s="175"/>
      <c r="D57" s="175">
        <f>'将来負担比率（分子）の構造'!I$51</f>
        <v>462</v>
      </c>
      <c r="E57" s="175"/>
      <c r="F57" s="175"/>
      <c r="G57" s="175">
        <f>'将来負担比率（分子）の構造'!J$51</f>
        <v>451</v>
      </c>
      <c r="H57" s="175"/>
      <c r="I57" s="175"/>
      <c r="J57" s="175">
        <f>'将来負担比率（分子）の構造'!K$51</f>
        <v>446</v>
      </c>
      <c r="K57" s="175"/>
      <c r="L57" s="175"/>
      <c r="M57" s="175">
        <f>'将来負担比率（分子）の構造'!L$51</f>
        <v>398</v>
      </c>
      <c r="N57" s="175"/>
      <c r="O57" s="175"/>
      <c r="P57" s="175">
        <f>'将来負担比率（分子）の構造'!M$51</f>
        <v>387</v>
      </c>
    </row>
    <row r="58" spans="1:16" x14ac:dyDescent="0.2">
      <c r="A58" s="175" t="s">
        <v>41</v>
      </c>
      <c r="B58" s="175"/>
      <c r="C58" s="175"/>
      <c r="D58" s="175">
        <f>'将来負担比率（分子）の構造'!I$50</f>
        <v>3572</v>
      </c>
      <c r="E58" s="175"/>
      <c r="F58" s="175"/>
      <c r="G58" s="175">
        <f>'将来負担比率（分子）の構造'!J$50</f>
        <v>3552</v>
      </c>
      <c r="H58" s="175"/>
      <c r="I58" s="175"/>
      <c r="J58" s="175">
        <f>'将来負担比率（分子）の構造'!K$50</f>
        <v>3903</v>
      </c>
      <c r="K58" s="175"/>
      <c r="L58" s="175"/>
      <c r="M58" s="175">
        <f>'将来負担比率（分子）の構造'!L$50</f>
        <v>4007</v>
      </c>
      <c r="N58" s="175"/>
      <c r="O58" s="175"/>
      <c r="P58" s="175">
        <f>'将来負担比率（分子）の構造'!M$50</f>
        <v>4276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2029</v>
      </c>
      <c r="C62" s="175"/>
      <c r="D62" s="175"/>
      <c r="E62" s="175">
        <f>'将来負担比率（分子）の構造'!J$45</f>
        <v>2011</v>
      </c>
      <c r="F62" s="175"/>
      <c r="G62" s="175"/>
      <c r="H62" s="175">
        <f>'将来負担比率（分子）の構造'!K$45</f>
        <v>1955</v>
      </c>
      <c r="I62" s="175"/>
      <c r="J62" s="175"/>
      <c r="K62" s="175">
        <f>'将来負担比率（分子）の構造'!L$45</f>
        <v>1927</v>
      </c>
      <c r="L62" s="175"/>
      <c r="M62" s="175"/>
      <c r="N62" s="175">
        <f>'将来負担比率（分子）の構造'!M$45</f>
        <v>1908</v>
      </c>
      <c r="O62" s="175"/>
      <c r="P62" s="175"/>
    </row>
    <row r="63" spans="1:16" x14ac:dyDescent="0.2">
      <c r="A63" s="175" t="s">
        <v>34</v>
      </c>
      <c r="B63" s="175">
        <f>'将来負担比率（分子）の構造'!I$44</f>
        <v>559</v>
      </c>
      <c r="C63" s="175"/>
      <c r="D63" s="175"/>
      <c r="E63" s="175">
        <f>'将来負担比率（分子）の構造'!J$44</f>
        <v>517</v>
      </c>
      <c r="F63" s="175"/>
      <c r="G63" s="175"/>
      <c r="H63" s="175">
        <f>'将来負担比率（分子）の構造'!K$44</f>
        <v>462</v>
      </c>
      <c r="I63" s="175"/>
      <c r="J63" s="175"/>
      <c r="K63" s="175">
        <f>'将来負担比率（分子）の構造'!L$44</f>
        <v>464</v>
      </c>
      <c r="L63" s="175"/>
      <c r="M63" s="175"/>
      <c r="N63" s="175">
        <f>'将来負担比率（分子）の構造'!M$44</f>
        <v>904</v>
      </c>
      <c r="O63" s="175"/>
      <c r="P63" s="175"/>
    </row>
    <row r="64" spans="1:16" x14ac:dyDescent="0.2">
      <c r="A64" s="175" t="s">
        <v>33</v>
      </c>
      <c r="B64" s="175">
        <f>'将来負担比率（分子）の構造'!I$43</f>
        <v>7534</v>
      </c>
      <c r="C64" s="175"/>
      <c r="D64" s="175"/>
      <c r="E64" s="175">
        <f>'将来負担比率（分子）の構造'!J$43</f>
        <v>7112</v>
      </c>
      <c r="F64" s="175"/>
      <c r="G64" s="175"/>
      <c r="H64" s="175">
        <f>'将来負担比率（分子）の構造'!K$43</f>
        <v>6909</v>
      </c>
      <c r="I64" s="175"/>
      <c r="J64" s="175"/>
      <c r="K64" s="175">
        <f>'将来負担比率（分子）の構造'!L$43</f>
        <v>6465</v>
      </c>
      <c r="L64" s="175"/>
      <c r="M64" s="175"/>
      <c r="N64" s="175">
        <f>'将来負担比率（分子）の構造'!M$43</f>
        <v>6106</v>
      </c>
      <c r="O64" s="175"/>
      <c r="P64" s="175"/>
    </row>
    <row r="65" spans="1:16" x14ac:dyDescent="0.2">
      <c r="A65" s="175" t="s">
        <v>32</v>
      </c>
      <c r="B65" s="175">
        <f>'将来負担比率（分子）の構造'!I$42</f>
        <v>34</v>
      </c>
      <c r="C65" s="175"/>
      <c r="D65" s="175"/>
      <c r="E65" s="175">
        <f>'将来負担比率（分子）の構造'!J$42</f>
        <v>30</v>
      </c>
      <c r="F65" s="175"/>
      <c r="G65" s="175"/>
      <c r="H65" s="175">
        <f>'将来負担比率（分子）の構造'!K$42</f>
        <v>25</v>
      </c>
      <c r="I65" s="175"/>
      <c r="J65" s="175"/>
      <c r="K65" s="175">
        <f>'将来負担比率（分子）の構造'!L$42</f>
        <v>20</v>
      </c>
      <c r="L65" s="175"/>
      <c r="M65" s="175"/>
      <c r="N65" s="175">
        <f>'将来負担比率（分子）の構造'!M$42</f>
        <v>15</v>
      </c>
      <c r="O65" s="175"/>
      <c r="P65" s="175"/>
    </row>
    <row r="66" spans="1:16" x14ac:dyDescent="0.2">
      <c r="A66" s="175" t="s">
        <v>31</v>
      </c>
      <c r="B66" s="175">
        <f>'将来負担比率（分子）の構造'!I$41</f>
        <v>12964</v>
      </c>
      <c r="C66" s="175"/>
      <c r="D66" s="175"/>
      <c r="E66" s="175">
        <f>'将来負担比率（分子）の構造'!J$41</f>
        <v>13255</v>
      </c>
      <c r="F66" s="175"/>
      <c r="G66" s="175"/>
      <c r="H66" s="175">
        <f>'将来負担比率（分子）の構造'!K$41</f>
        <v>13467</v>
      </c>
      <c r="I66" s="175"/>
      <c r="J66" s="175"/>
      <c r="K66" s="175">
        <f>'将来負担比率（分子）の構造'!L$41</f>
        <v>13737</v>
      </c>
      <c r="L66" s="175"/>
      <c r="M66" s="175"/>
      <c r="N66" s="175">
        <f>'将来負担比率（分子）の構造'!M$41</f>
        <v>15800</v>
      </c>
      <c r="O66" s="175"/>
      <c r="P66" s="175"/>
    </row>
    <row r="67" spans="1:16" x14ac:dyDescent="0.2">
      <c r="A67" s="175" t="s">
        <v>71</v>
      </c>
      <c r="B67" s="175" t="e">
        <f>NA()</f>
        <v>#N/A</v>
      </c>
      <c r="C67" s="175">
        <f>IF(ISNUMBER('将来負担比率（分子）の構造'!I$53), IF('将来負担比率（分子）の構造'!I$53 &lt; 0, 0, '将来負担比率（分子）の構造'!I$53), NA())</f>
        <v>4923</v>
      </c>
      <c r="D67" s="175" t="e">
        <f>NA()</f>
        <v>#N/A</v>
      </c>
      <c r="E67" s="175" t="e">
        <f>NA()</f>
        <v>#N/A</v>
      </c>
      <c r="F67" s="175">
        <f>IF(ISNUMBER('将来負担比率（分子）の構造'!J$53), IF('将来負担比率（分子）の構造'!J$53 &lt; 0, 0, '将来負担比率（分子）の構造'!J$53), NA())</f>
        <v>4824</v>
      </c>
      <c r="G67" s="175" t="e">
        <f>NA()</f>
        <v>#N/A</v>
      </c>
      <c r="H67" s="175" t="e">
        <f>NA()</f>
        <v>#N/A</v>
      </c>
      <c r="I67" s="175">
        <f>IF(ISNUMBER('将来負担比率（分子）の構造'!K$53), IF('将来負担比率（分子）の構造'!K$53 &lt; 0, 0, '将来負担比率（分子）の構造'!K$53), NA())</f>
        <v>4516</v>
      </c>
      <c r="J67" s="175" t="e">
        <f>NA()</f>
        <v>#N/A</v>
      </c>
      <c r="K67" s="175" t="e">
        <f>NA()</f>
        <v>#N/A</v>
      </c>
      <c r="L67" s="175">
        <f>IF(ISNUMBER('将来負担比率（分子）の構造'!L$53), IF('将来負担比率（分子）の構造'!L$53 &lt; 0, 0, '将来負担比率（分子）の構造'!L$53), NA())</f>
        <v>4364</v>
      </c>
      <c r="M67" s="175" t="e">
        <f>NA()</f>
        <v>#N/A</v>
      </c>
      <c r="N67" s="175" t="e">
        <f>NA()</f>
        <v>#N/A</v>
      </c>
      <c r="O67" s="175">
        <f>IF(ISNUMBER('将来負担比率（分子）の構造'!M$53), IF('将来負担比率（分子）の構造'!M$53 &lt; 0, 0, '将来負担比率（分子）の構造'!M$53), NA())</f>
        <v>4860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503</v>
      </c>
      <c r="C72" s="179">
        <f>基金残高に係る経年分析!G55</f>
        <v>689</v>
      </c>
      <c r="D72" s="179">
        <f>基金残高に係る経年分析!H55</f>
        <v>1109</v>
      </c>
    </row>
    <row r="73" spans="1:16" x14ac:dyDescent="0.2">
      <c r="A73" s="178" t="s">
        <v>74</v>
      </c>
      <c r="B73" s="179">
        <f>基金残高に係る経年分析!F56</f>
        <v>2090</v>
      </c>
      <c r="C73" s="179">
        <f>基金残高に係る経年分析!G56</f>
        <v>2065</v>
      </c>
      <c r="D73" s="179">
        <f>基金残高に係る経年分析!H56</f>
        <v>2080</v>
      </c>
    </row>
    <row r="74" spans="1:16" x14ac:dyDescent="0.2">
      <c r="A74" s="178" t="s">
        <v>75</v>
      </c>
      <c r="B74" s="179">
        <f>基金残高に係る経年分析!F57</f>
        <v>2681</v>
      </c>
      <c r="C74" s="179">
        <f>基金残高に係る経年分析!G57</f>
        <v>2619</v>
      </c>
      <c r="D74" s="179">
        <f>基金残高に係る経年分析!H57</f>
        <v>2500</v>
      </c>
    </row>
  </sheetData>
  <sheetProtection algorithmName="SHA-512" hashValue="HyhRBPbpI9WyfePFiqdFmrC0aafnGEVmw7Ta7IeFB1B33NH9nauFN7c1Loh10Qfl3h3X2ORRRQj/z791NIz/EQ==" saltValue="1S79YSyNZo42Lwer71s1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1133324</v>
      </c>
      <c r="S5" s="613"/>
      <c r="T5" s="613"/>
      <c r="U5" s="613"/>
      <c r="V5" s="613"/>
      <c r="W5" s="613"/>
      <c r="X5" s="613"/>
      <c r="Y5" s="614"/>
      <c r="Z5" s="615">
        <v>7</v>
      </c>
      <c r="AA5" s="615"/>
      <c r="AB5" s="615"/>
      <c r="AC5" s="615"/>
      <c r="AD5" s="616">
        <v>1133324</v>
      </c>
      <c r="AE5" s="616"/>
      <c r="AF5" s="616"/>
      <c r="AG5" s="616"/>
      <c r="AH5" s="616"/>
      <c r="AI5" s="616"/>
      <c r="AJ5" s="616"/>
      <c r="AK5" s="616"/>
      <c r="AL5" s="617">
        <v>16</v>
      </c>
      <c r="AM5" s="618"/>
      <c r="AN5" s="618"/>
      <c r="AO5" s="619"/>
      <c r="AP5" s="609" t="s">
        <v>217</v>
      </c>
      <c r="AQ5" s="610"/>
      <c r="AR5" s="610"/>
      <c r="AS5" s="610"/>
      <c r="AT5" s="610"/>
      <c r="AU5" s="610"/>
      <c r="AV5" s="610"/>
      <c r="AW5" s="610"/>
      <c r="AX5" s="610"/>
      <c r="AY5" s="610"/>
      <c r="AZ5" s="610"/>
      <c r="BA5" s="610"/>
      <c r="BB5" s="610"/>
      <c r="BC5" s="610"/>
      <c r="BD5" s="610"/>
      <c r="BE5" s="610"/>
      <c r="BF5" s="611"/>
      <c r="BG5" s="623">
        <v>1133324</v>
      </c>
      <c r="BH5" s="624"/>
      <c r="BI5" s="624"/>
      <c r="BJ5" s="624"/>
      <c r="BK5" s="624"/>
      <c r="BL5" s="624"/>
      <c r="BM5" s="624"/>
      <c r="BN5" s="625"/>
      <c r="BO5" s="626">
        <v>100</v>
      </c>
      <c r="BP5" s="626"/>
      <c r="BQ5" s="626"/>
      <c r="BR5" s="626"/>
      <c r="BS5" s="627">
        <v>34115</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197152</v>
      </c>
      <c r="S6" s="624"/>
      <c r="T6" s="624"/>
      <c r="U6" s="624"/>
      <c r="V6" s="624"/>
      <c r="W6" s="624"/>
      <c r="X6" s="624"/>
      <c r="Y6" s="625"/>
      <c r="Z6" s="626">
        <v>1.2</v>
      </c>
      <c r="AA6" s="626"/>
      <c r="AB6" s="626"/>
      <c r="AC6" s="626"/>
      <c r="AD6" s="627">
        <v>197152</v>
      </c>
      <c r="AE6" s="627"/>
      <c r="AF6" s="627"/>
      <c r="AG6" s="627"/>
      <c r="AH6" s="627"/>
      <c r="AI6" s="627"/>
      <c r="AJ6" s="627"/>
      <c r="AK6" s="627"/>
      <c r="AL6" s="628">
        <v>2.8</v>
      </c>
      <c r="AM6" s="629"/>
      <c r="AN6" s="629"/>
      <c r="AO6" s="630"/>
      <c r="AP6" s="620" t="s">
        <v>222</v>
      </c>
      <c r="AQ6" s="621"/>
      <c r="AR6" s="621"/>
      <c r="AS6" s="621"/>
      <c r="AT6" s="621"/>
      <c r="AU6" s="621"/>
      <c r="AV6" s="621"/>
      <c r="AW6" s="621"/>
      <c r="AX6" s="621"/>
      <c r="AY6" s="621"/>
      <c r="AZ6" s="621"/>
      <c r="BA6" s="621"/>
      <c r="BB6" s="621"/>
      <c r="BC6" s="621"/>
      <c r="BD6" s="621"/>
      <c r="BE6" s="621"/>
      <c r="BF6" s="622"/>
      <c r="BG6" s="623">
        <v>1133324</v>
      </c>
      <c r="BH6" s="624"/>
      <c r="BI6" s="624"/>
      <c r="BJ6" s="624"/>
      <c r="BK6" s="624"/>
      <c r="BL6" s="624"/>
      <c r="BM6" s="624"/>
      <c r="BN6" s="625"/>
      <c r="BO6" s="626">
        <v>100</v>
      </c>
      <c r="BP6" s="626"/>
      <c r="BQ6" s="626"/>
      <c r="BR6" s="626"/>
      <c r="BS6" s="627">
        <v>34115</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90004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90004</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798</v>
      </c>
      <c r="S7" s="624"/>
      <c r="T7" s="624"/>
      <c r="U7" s="624"/>
      <c r="V7" s="624"/>
      <c r="W7" s="624"/>
      <c r="X7" s="624"/>
      <c r="Y7" s="625"/>
      <c r="Z7" s="626">
        <v>0</v>
      </c>
      <c r="AA7" s="626"/>
      <c r="AB7" s="626"/>
      <c r="AC7" s="626"/>
      <c r="AD7" s="627">
        <v>798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423913</v>
      </c>
      <c r="BH7" s="624"/>
      <c r="BI7" s="624"/>
      <c r="BJ7" s="624"/>
      <c r="BK7" s="624"/>
      <c r="BL7" s="624"/>
      <c r="BM7" s="624"/>
      <c r="BN7" s="625"/>
      <c r="BO7" s="626">
        <v>37.4</v>
      </c>
      <c r="BP7" s="626"/>
      <c r="BQ7" s="626"/>
      <c r="BR7" s="626"/>
      <c r="BS7" s="627">
        <v>12630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3351742</v>
      </c>
      <c r="CS7" s="624"/>
      <c r="CT7" s="624"/>
      <c r="CU7" s="624"/>
      <c r="CV7" s="624"/>
      <c r="CW7" s="624"/>
      <c r="CX7" s="624"/>
      <c r="CY7" s="625"/>
      <c r="CZ7" s="626">
        <v>21.2</v>
      </c>
      <c r="DA7" s="626"/>
      <c r="DB7" s="626"/>
      <c r="DC7" s="626"/>
      <c r="DD7" s="632">
        <v>1114820</v>
      </c>
      <c r="DE7" s="624"/>
      <c r="DF7" s="624"/>
      <c r="DG7" s="624"/>
      <c r="DH7" s="624"/>
      <c r="DI7" s="624"/>
      <c r="DJ7" s="624"/>
      <c r="DK7" s="624"/>
      <c r="DL7" s="624"/>
      <c r="DM7" s="624"/>
      <c r="DN7" s="624"/>
      <c r="DO7" s="624"/>
      <c r="DP7" s="625"/>
      <c r="DQ7" s="632">
        <v>1558586</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4292</v>
      </c>
      <c r="S8" s="624"/>
      <c r="T8" s="624"/>
      <c r="U8" s="624"/>
      <c r="V8" s="624"/>
      <c r="W8" s="624"/>
      <c r="X8" s="624"/>
      <c r="Y8" s="625"/>
      <c r="Z8" s="626">
        <v>0</v>
      </c>
      <c r="AA8" s="626"/>
      <c r="AB8" s="626"/>
      <c r="AC8" s="626"/>
      <c r="AD8" s="627">
        <v>4292</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17675</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2622417</v>
      </c>
      <c r="CS8" s="624"/>
      <c r="CT8" s="624"/>
      <c r="CU8" s="624"/>
      <c r="CV8" s="624"/>
      <c r="CW8" s="624"/>
      <c r="CX8" s="624"/>
      <c r="CY8" s="625"/>
      <c r="CZ8" s="626">
        <v>16.600000000000001</v>
      </c>
      <c r="DA8" s="626"/>
      <c r="DB8" s="626"/>
      <c r="DC8" s="626"/>
      <c r="DD8" s="632">
        <v>2827</v>
      </c>
      <c r="DE8" s="624"/>
      <c r="DF8" s="624"/>
      <c r="DG8" s="624"/>
      <c r="DH8" s="624"/>
      <c r="DI8" s="624"/>
      <c r="DJ8" s="624"/>
      <c r="DK8" s="624"/>
      <c r="DL8" s="624"/>
      <c r="DM8" s="624"/>
      <c r="DN8" s="624"/>
      <c r="DO8" s="624"/>
      <c r="DP8" s="625"/>
      <c r="DQ8" s="632">
        <v>1436830</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4490</v>
      </c>
      <c r="S9" s="624"/>
      <c r="T9" s="624"/>
      <c r="U9" s="624"/>
      <c r="V9" s="624"/>
      <c r="W9" s="624"/>
      <c r="X9" s="624"/>
      <c r="Y9" s="625"/>
      <c r="Z9" s="626">
        <v>0</v>
      </c>
      <c r="AA9" s="626"/>
      <c r="AB9" s="626"/>
      <c r="AC9" s="626"/>
      <c r="AD9" s="627">
        <v>4490</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350306</v>
      </c>
      <c r="BH9" s="624"/>
      <c r="BI9" s="624"/>
      <c r="BJ9" s="624"/>
      <c r="BK9" s="624"/>
      <c r="BL9" s="624"/>
      <c r="BM9" s="624"/>
      <c r="BN9" s="625"/>
      <c r="BO9" s="626">
        <v>30.9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2217135</v>
      </c>
      <c r="CS9" s="624"/>
      <c r="CT9" s="624"/>
      <c r="CU9" s="624"/>
      <c r="CV9" s="624"/>
      <c r="CW9" s="624"/>
      <c r="CX9" s="624"/>
      <c r="CY9" s="625"/>
      <c r="CZ9" s="626">
        <v>14</v>
      </c>
      <c r="DA9" s="626"/>
      <c r="DB9" s="626"/>
      <c r="DC9" s="626"/>
      <c r="DD9" s="632" t="s">
        <v>122</v>
      </c>
      <c r="DE9" s="624"/>
      <c r="DF9" s="624"/>
      <c r="DG9" s="624"/>
      <c r="DH9" s="624"/>
      <c r="DI9" s="624"/>
      <c r="DJ9" s="624"/>
      <c r="DK9" s="624"/>
      <c r="DL9" s="624"/>
      <c r="DM9" s="624"/>
      <c r="DN9" s="624"/>
      <c r="DO9" s="624"/>
      <c r="DP9" s="625"/>
      <c r="DQ9" s="632">
        <v>1198573</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28992</v>
      </c>
      <c r="BH10" s="624"/>
      <c r="BI10" s="624"/>
      <c r="BJ10" s="624"/>
      <c r="BK10" s="624"/>
      <c r="BL10" s="624"/>
      <c r="BM10" s="624"/>
      <c r="BN10" s="625"/>
      <c r="BO10" s="626">
        <v>2.6</v>
      </c>
      <c r="BP10" s="626"/>
      <c r="BQ10" s="626"/>
      <c r="BR10" s="626"/>
      <c r="BS10" s="627">
        <v>4933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3840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3840</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243910</v>
      </c>
      <c r="S11" s="624"/>
      <c r="T11" s="624"/>
      <c r="U11" s="624"/>
      <c r="V11" s="624"/>
      <c r="W11" s="624"/>
      <c r="X11" s="624"/>
      <c r="Y11" s="625"/>
      <c r="Z11" s="628">
        <v>1.5</v>
      </c>
      <c r="AA11" s="629"/>
      <c r="AB11" s="629"/>
      <c r="AC11" s="635"/>
      <c r="AD11" s="632">
        <v>243910</v>
      </c>
      <c r="AE11" s="624"/>
      <c r="AF11" s="624"/>
      <c r="AG11" s="624"/>
      <c r="AH11" s="624"/>
      <c r="AI11" s="624"/>
      <c r="AJ11" s="624"/>
      <c r="AK11" s="625"/>
      <c r="AL11" s="628">
        <v>3.4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26940</v>
      </c>
      <c r="BH11" s="624"/>
      <c r="BI11" s="624"/>
      <c r="BJ11" s="624"/>
      <c r="BK11" s="624"/>
      <c r="BL11" s="624"/>
      <c r="BM11" s="624"/>
      <c r="BN11" s="625"/>
      <c r="BO11" s="626">
        <v>2.4</v>
      </c>
      <c r="BP11" s="626"/>
      <c r="BQ11" s="626"/>
      <c r="BR11" s="626"/>
      <c r="BS11" s="627">
        <v>7697</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1436859</v>
      </c>
      <c r="CS11" s="624"/>
      <c r="CT11" s="624"/>
      <c r="CU11" s="624"/>
      <c r="CV11" s="624"/>
      <c r="CW11" s="624"/>
      <c r="CX11" s="624"/>
      <c r="CY11" s="625"/>
      <c r="CZ11" s="626">
        <v>9.1</v>
      </c>
      <c r="DA11" s="626"/>
      <c r="DB11" s="626"/>
      <c r="DC11" s="626"/>
      <c r="DD11" s="632">
        <v>372971</v>
      </c>
      <c r="DE11" s="624"/>
      <c r="DF11" s="624"/>
      <c r="DG11" s="624"/>
      <c r="DH11" s="624"/>
      <c r="DI11" s="624"/>
      <c r="DJ11" s="624"/>
      <c r="DK11" s="624"/>
      <c r="DL11" s="624"/>
      <c r="DM11" s="624"/>
      <c r="DN11" s="624"/>
      <c r="DO11" s="624"/>
      <c r="DP11" s="625"/>
      <c r="DQ11" s="632">
        <v>752588</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611771</v>
      </c>
      <c r="BH12" s="624"/>
      <c r="BI12" s="624"/>
      <c r="BJ12" s="624"/>
      <c r="BK12" s="624"/>
      <c r="BL12" s="624"/>
      <c r="BM12" s="624"/>
      <c r="BN12" s="625"/>
      <c r="BO12" s="626">
        <v>54</v>
      </c>
      <c r="BP12" s="626"/>
      <c r="BQ12" s="626"/>
      <c r="BR12" s="626"/>
      <c r="BS12" s="627">
        <v>21485</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260188</v>
      </c>
      <c r="CS12" s="624"/>
      <c r="CT12" s="624"/>
      <c r="CU12" s="624"/>
      <c r="CV12" s="624"/>
      <c r="CW12" s="624"/>
      <c r="CX12" s="624"/>
      <c r="CY12" s="625"/>
      <c r="CZ12" s="626">
        <v>1.6</v>
      </c>
      <c r="DA12" s="626"/>
      <c r="DB12" s="626"/>
      <c r="DC12" s="626"/>
      <c r="DD12" s="632">
        <v>53408</v>
      </c>
      <c r="DE12" s="624"/>
      <c r="DF12" s="624"/>
      <c r="DG12" s="624"/>
      <c r="DH12" s="624"/>
      <c r="DI12" s="624"/>
      <c r="DJ12" s="624"/>
      <c r="DK12" s="624"/>
      <c r="DL12" s="624"/>
      <c r="DM12" s="624"/>
      <c r="DN12" s="624"/>
      <c r="DO12" s="624"/>
      <c r="DP12" s="625"/>
      <c r="DQ12" s="632">
        <v>178661</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608791</v>
      </c>
      <c r="BH13" s="624"/>
      <c r="BI13" s="624"/>
      <c r="BJ13" s="624"/>
      <c r="BK13" s="624"/>
      <c r="BL13" s="624"/>
      <c r="BM13" s="624"/>
      <c r="BN13" s="625"/>
      <c r="BO13" s="626">
        <v>53.7</v>
      </c>
      <c r="BP13" s="626"/>
      <c r="BQ13" s="626"/>
      <c r="BR13" s="626"/>
      <c r="BS13" s="627">
        <v>21485</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959683</v>
      </c>
      <c r="CS13" s="624"/>
      <c r="CT13" s="624"/>
      <c r="CU13" s="624"/>
      <c r="CV13" s="624"/>
      <c r="CW13" s="624"/>
      <c r="CX13" s="624"/>
      <c r="CY13" s="625"/>
      <c r="CZ13" s="626">
        <v>6.1</v>
      </c>
      <c r="DA13" s="626"/>
      <c r="DB13" s="626"/>
      <c r="DC13" s="626"/>
      <c r="DD13" s="632">
        <v>459979</v>
      </c>
      <c r="DE13" s="624"/>
      <c r="DF13" s="624"/>
      <c r="DG13" s="624"/>
      <c r="DH13" s="624"/>
      <c r="DI13" s="624"/>
      <c r="DJ13" s="624"/>
      <c r="DK13" s="624"/>
      <c r="DL13" s="624"/>
      <c r="DM13" s="624"/>
      <c r="DN13" s="624"/>
      <c r="DO13" s="624"/>
      <c r="DP13" s="625"/>
      <c r="DQ13" s="632">
        <v>521976</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v>909</v>
      </c>
      <c r="S14" s="624"/>
      <c r="T14" s="624"/>
      <c r="U14" s="624"/>
      <c r="V14" s="624"/>
      <c r="W14" s="624"/>
      <c r="X14" s="624"/>
      <c r="Y14" s="625"/>
      <c r="Z14" s="626">
        <v>0</v>
      </c>
      <c r="AA14" s="626"/>
      <c r="AB14" s="626"/>
      <c r="AC14" s="626"/>
      <c r="AD14" s="627">
        <v>909</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50349</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432664</v>
      </c>
      <c r="CS14" s="624"/>
      <c r="CT14" s="624"/>
      <c r="CU14" s="624"/>
      <c r="CV14" s="624"/>
      <c r="CW14" s="624"/>
      <c r="CX14" s="624"/>
      <c r="CY14" s="625"/>
      <c r="CZ14" s="626">
        <v>2.7</v>
      </c>
      <c r="DA14" s="626"/>
      <c r="DB14" s="626"/>
      <c r="DC14" s="626"/>
      <c r="DD14" s="632">
        <v>15715</v>
      </c>
      <c r="DE14" s="624"/>
      <c r="DF14" s="624"/>
      <c r="DG14" s="624"/>
      <c r="DH14" s="624"/>
      <c r="DI14" s="624"/>
      <c r="DJ14" s="624"/>
      <c r="DK14" s="624"/>
      <c r="DL14" s="624"/>
      <c r="DM14" s="624"/>
      <c r="DN14" s="624"/>
      <c r="DO14" s="624"/>
      <c r="DP14" s="625"/>
      <c r="DQ14" s="632">
        <v>392426</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47291</v>
      </c>
      <c r="BH15" s="624"/>
      <c r="BI15" s="624"/>
      <c r="BJ15" s="624"/>
      <c r="BK15" s="624"/>
      <c r="BL15" s="624"/>
      <c r="BM15" s="624"/>
      <c r="BN15" s="625"/>
      <c r="BO15" s="626">
        <v>4.2</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2748457</v>
      </c>
      <c r="CS15" s="624"/>
      <c r="CT15" s="624"/>
      <c r="CU15" s="624"/>
      <c r="CV15" s="624"/>
      <c r="CW15" s="624"/>
      <c r="CX15" s="624"/>
      <c r="CY15" s="625"/>
      <c r="CZ15" s="626">
        <v>17.399999999999999</v>
      </c>
      <c r="DA15" s="626"/>
      <c r="DB15" s="626"/>
      <c r="DC15" s="626"/>
      <c r="DD15" s="632">
        <v>1768073</v>
      </c>
      <c r="DE15" s="624"/>
      <c r="DF15" s="624"/>
      <c r="DG15" s="624"/>
      <c r="DH15" s="624"/>
      <c r="DI15" s="624"/>
      <c r="DJ15" s="624"/>
      <c r="DK15" s="624"/>
      <c r="DL15" s="624"/>
      <c r="DM15" s="624"/>
      <c r="DN15" s="624"/>
      <c r="DO15" s="624"/>
      <c r="DP15" s="625"/>
      <c r="DQ15" s="632">
        <v>853035</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10373</v>
      </c>
      <c r="S16" s="624"/>
      <c r="T16" s="624"/>
      <c r="U16" s="624"/>
      <c r="V16" s="624"/>
      <c r="W16" s="624"/>
      <c r="X16" s="624"/>
      <c r="Y16" s="625"/>
      <c r="Z16" s="626">
        <v>0.1</v>
      </c>
      <c r="AA16" s="626"/>
      <c r="AB16" s="626"/>
      <c r="AC16" s="626"/>
      <c r="AD16" s="627">
        <v>10373</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83621</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9153</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22062</v>
      </c>
      <c r="S17" s="624"/>
      <c r="T17" s="624"/>
      <c r="U17" s="624"/>
      <c r="V17" s="624"/>
      <c r="W17" s="624"/>
      <c r="X17" s="624"/>
      <c r="Y17" s="625"/>
      <c r="Z17" s="626">
        <v>0.1</v>
      </c>
      <c r="AA17" s="626"/>
      <c r="AB17" s="626"/>
      <c r="AC17" s="626"/>
      <c r="AD17" s="627">
        <v>22062</v>
      </c>
      <c r="AE17" s="627"/>
      <c r="AF17" s="627"/>
      <c r="AG17" s="627"/>
      <c r="AH17" s="627"/>
      <c r="AI17" s="627"/>
      <c r="AJ17" s="627"/>
      <c r="AK17" s="627"/>
      <c r="AL17" s="628">
        <v>0.3</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1580918</v>
      </c>
      <c r="CS17" s="624"/>
      <c r="CT17" s="624"/>
      <c r="CU17" s="624"/>
      <c r="CV17" s="624"/>
      <c r="CW17" s="624"/>
      <c r="CX17" s="624"/>
      <c r="CY17" s="625"/>
      <c r="CZ17" s="626">
        <v>10</v>
      </c>
      <c r="DA17" s="626"/>
      <c r="DB17" s="626"/>
      <c r="DC17" s="626"/>
      <c r="DD17" s="632" t="s">
        <v>122</v>
      </c>
      <c r="DE17" s="624"/>
      <c r="DF17" s="624"/>
      <c r="DG17" s="624"/>
      <c r="DH17" s="624"/>
      <c r="DI17" s="624"/>
      <c r="DJ17" s="624"/>
      <c r="DK17" s="624"/>
      <c r="DL17" s="624"/>
      <c r="DM17" s="624"/>
      <c r="DN17" s="624"/>
      <c r="DO17" s="624"/>
      <c r="DP17" s="625"/>
      <c r="DQ17" s="632">
        <v>1539097</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4892</v>
      </c>
      <c r="S18" s="624"/>
      <c r="T18" s="624"/>
      <c r="U18" s="624"/>
      <c r="V18" s="624"/>
      <c r="W18" s="624"/>
      <c r="X18" s="624"/>
      <c r="Y18" s="625"/>
      <c r="Z18" s="626">
        <v>0</v>
      </c>
      <c r="AA18" s="626"/>
      <c r="AB18" s="626"/>
      <c r="AC18" s="626"/>
      <c r="AD18" s="627">
        <v>4892</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4755</v>
      </c>
      <c r="S19" s="624"/>
      <c r="T19" s="624"/>
      <c r="U19" s="624"/>
      <c r="V19" s="624"/>
      <c r="W19" s="624"/>
      <c r="X19" s="624"/>
      <c r="Y19" s="625"/>
      <c r="Z19" s="626">
        <v>0</v>
      </c>
      <c r="AA19" s="626"/>
      <c r="AB19" s="626"/>
      <c r="AC19" s="626"/>
      <c r="AD19" s="627">
        <v>4755</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137</v>
      </c>
      <c r="S20" s="624"/>
      <c r="T20" s="624"/>
      <c r="U20" s="624"/>
      <c r="V20" s="624"/>
      <c r="W20" s="624"/>
      <c r="X20" s="624"/>
      <c r="Y20" s="625"/>
      <c r="Z20" s="626">
        <v>0</v>
      </c>
      <c r="AA20" s="626"/>
      <c r="AB20" s="626"/>
      <c r="AC20" s="626"/>
      <c r="AD20" s="627">
        <v>137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15787528</v>
      </c>
      <c r="CS20" s="624"/>
      <c r="CT20" s="624"/>
      <c r="CU20" s="624"/>
      <c r="CV20" s="624"/>
      <c r="CW20" s="624"/>
      <c r="CX20" s="624"/>
      <c r="CY20" s="625"/>
      <c r="CZ20" s="626">
        <v>100</v>
      </c>
      <c r="DA20" s="626"/>
      <c r="DB20" s="626"/>
      <c r="DC20" s="626"/>
      <c r="DD20" s="632">
        <v>3787793</v>
      </c>
      <c r="DE20" s="624"/>
      <c r="DF20" s="624"/>
      <c r="DG20" s="624"/>
      <c r="DH20" s="624"/>
      <c r="DI20" s="624"/>
      <c r="DJ20" s="624"/>
      <c r="DK20" s="624"/>
      <c r="DL20" s="624"/>
      <c r="DM20" s="624"/>
      <c r="DN20" s="624"/>
      <c r="DO20" s="624"/>
      <c r="DP20" s="625"/>
      <c r="DQ20" s="632">
        <v>8534769</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6269656</v>
      </c>
      <c r="S21" s="624"/>
      <c r="T21" s="624"/>
      <c r="U21" s="624"/>
      <c r="V21" s="624"/>
      <c r="W21" s="624"/>
      <c r="X21" s="624"/>
      <c r="Y21" s="625"/>
      <c r="Z21" s="626">
        <v>38.6</v>
      </c>
      <c r="AA21" s="626"/>
      <c r="AB21" s="626"/>
      <c r="AC21" s="626"/>
      <c r="AD21" s="627">
        <v>5460932</v>
      </c>
      <c r="AE21" s="627"/>
      <c r="AF21" s="627"/>
      <c r="AG21" s="627"/>
      <c r="AH21" s="627"/>
      <c r="AI21" s="627"/>
      <c r="AJ21" s="627"/>
      <c r="AK21" s="627"/>
      <c r="AL21" s="628">
        <v>77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5460932</v>
      </c>
      <c r="S22" s="624"/>
      <c r="T22" s="624"/>
      <c r="U22" s="624"/>
      <c r="V22" s="624"/>
      <c r="W22" s="624"/>
      <c r="X22" s="624"/>
      <c r="Y22" s="625"/>
      <c r="Z22" s="626">
        <v>33.700000000000003</v>
      </c>
      <c r="AA22" s="626"/>
      <c r="AB22" s="626"/>
      <c r="AC22" s="626"/>
      <c r="AD22" s="627">
        <v>5460932</v>
      </c>
      <c r="AE22" s="627"/>
      <c r="AF22" s="627"/>
      <c r="AG22" s="627"/>
      <c r="AH22" s="627"/>
      <c r="AI22" s="627"/>
      <c r="AJ22" s="627"/>
      <c r="AK22" s="627"/>
      <c r="AL22" s="628">
        <v>77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808724</v>
      </c>
      <c r="S23" s="624"/>
      <c r="T23" s="624"/>
      <c r="U23" s="624"/>
      <c r="V23" s="624"/>
      <c r="W23" s="624"/>
      <c r="X23" s="624"/>
      <c r="Y23" s="625"/>
      <c r="Z23" s="626">
        <v>5</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4815940</v>
      </c>
      <c r="CS24" s="613"/>
      <c r="CT24" s="613"/>
      <c r="CU24" s="613"/>
      <c r="CV24" s="613"/>
      <c r="CW24" s="613"/>
      <c r="CX24" s="613"/>
      <c r="CY24" s="614"/>
      <c r="CZ24" s="617">
        <v>30.5</v>
      </c>
      <c r="DA24" s="618"/>
      <c r="DB24" s="618"/>
      <c r="DC24" s="634"/>
      <c r="DD24" s="653">
        <v>3774617</v>
      </c>
      <c r="DE24" s="613"/>
      <c r="DF24" s="613"/>
      <c r="DG24" s="613"/>
      <c r="DH24" s="613"/>
      <c r="DI24" s="613"/>
      <c r="DJ24" s="613"/>
      <c r="DK24" s="614"/>
      <c r="DL24" s="653">
        <v>3556060</v>
      </c>
      <c r="DM24" s="613"/>
      <c r="DN24" s="613"/>
      <c r="DO24" s="613"/>
      <c r="DP24" s="613"/>
      <c r="DQ24" s="613"/>
      <c r="DR24" s="613"/>
      <c r="DS24" s="613"/>
      <c r="DT24" s="613"/>
      <c r="DU24" s="613"/>
      <c r="DV24" s="614"/>
      <c r="DW24" s="617">
        <v>50</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7891858</v>
      </c>
      <c r="S25" s="624"/>
      <c r="T25" s="624"/>
      <c r="U25" s="624"/>
      <c r="V25" s="624"/>
      <c r="W25" s="624"/>
      <c r="X25" s="624"/>
      <c r="Y25" s="625"/>
      <c r="Z25" s="626">
        <v>48.6</v>
      </c>
      <c r="AA25" s="626"/>
      <c r="AB25" s="626"/>
      <c r="AC25" s="626"/>
      <c r="AD25" s="627">
        <v>7083134</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1770820</v>
      </c>
      <c r="CS25" s="656"/>
      <c r="CT25" s="656"/>
      <c r="CU25" s="656"/>
      <c r="CV25" s="656"/>
      <c r="CW25" s="656"/>
      <c r="CX25" s="656"/>
      <c r="CY25" s="657"/>
      <c r="CZ25" s="628">
        <v>11.2</v>
      </c>
      <c r="DA25" s="654"/>
      <c r="DB25" s="654"/>
      <c r="DC25" s="658"/>
      <c r="DD25" s="632">
        <v>1639238</v>
      </c>
      <c r="DE25" s="656"/>
      <c r="DF25" s="656"/>
      <c r="DG25" s="656"/>
      <c r="DH25" s="656"/>
      <c r="DI25" s="656"/>
      <c r="DJ25" s="656"/>
      <c r="DK25" s="657"/>
      <c r="DL25" s="632">
        <v>1619741</v>
      </c>
      <c r="DM25" s="656"/>
      <c r="DN25" s="656"/>
      <c r="DO25" s="656"/>
      <c r="DP25" s="656"/>
      <c r="DQ25" s="656"/>
      <c r="DR25" s="656"/>
      <c r="DS25" s="656"/>
      <c r="DT25" s="656"/>
      <c r="DU25" s="656"/>
      <c r="DV25" s="657"/>
      <c r="DW25" s="628">
        <v>22.8</v>
      </c>
      <c r="DX25" s="654"/>
      <c r="DY25" s="654"/>
      <c r="DZ25" s="654"/>
      <c r="EA25" s="654"/>
      <c r="EB25" s="654"/>
      <c r="EC25" s="655"/>
    </row>
    <row r="26" spans="2:133" ht="11.25" customHeight="1" x14ac:dyDescent="0.2">
      <c r="B26" s="620" t="s">
        <v>284</v>
      </c>
      <c r="C26" s="621"/>
      <c r="D26" s="621"/>
      <c r="E26" s="621"/>
      <c r="F26" s="621"/>
      <c r="G26" s="621"/>
      <c r="H26" s="621"/>
      <c r="I26" s="621"/>
      <c r="J26" s="621"/>
      <c r="K26" s="621"/>
      <c r="L26" s="621"/>
      <c r="M26" s="621"/>
      <c r="N26" s="621"/>
      <c r="O26" s="621"/>
      <c r="P26" s="621"/>
      <c r="Q26" s="622"/>
      <c r="R26" s="623">
        <v>1131</v>
      </c>
      <c r="S26" s="624"/>
      <c r="T26" s="624"/>
      <c r="U26" s="624"/>
      <c r="V26" s="624"/>
      <c r="W26" s="624"/>
      <c r="X26" s="624"/>
      <c r="Y26" s="625"/>
      <c r="Z26" s="626">
        <v>0</v>
      </c>
      <c r="AA26" s="626"/>
      <c r="AB26" s="626"/>
      <c r="AC26" s="626"/>
      <c r="AD26" s="627">
        <v>1131</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1150560</v>
      </c>
      <c r="CS26" s="624"/>
      <c r="CT26" s="624"/>
      <c r="CU26" s="624"/>
      <c r="CV26" s="624"/>
      <c r="CW26" s="624"/>
      <c r="CX26" s="624"/>
      <c r="CY26" s="625"/>
      <c r="CZ26" s="628">
        <v>7.3</v>
      </c>
      <c r="DA26" s="654"/>
      <c r="DB26" s="654"/>
      <c r="DC26" s="658"/>
      <c r="DD26" s="632">
        <v>1087153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287</v>
      </c>
      <c r="C27" s="621"/>
      <c r="D27" s="621"/>
      <c r="E27" s="621"/>
      <c r="F27" s="621"/>
      <c r="G27" s="621"/>
      <c r="H27" s="621"/>
      <c r="I27" s="621"/>
      <c r="J27" s="621"/>
      <c r="K27" s="621"/>
      <c r="L27" s="621"/>
      <c r="M27" s="621"/>
      <c r="N27" s="621"/>
      <c r="O27" s="621"/>
      <c r="P27" s="621"/>
      <c r="Q27" s="622"/>
      <c r="R27" s="623">
        <v>117199</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1133324</v>
      </c>
      <c r="BH27" s="624"/>
      <c r="BI27" s="624"/>
      <c r="BJ27" s="624"/>
      <c r="BK27" s="624"/>
      <c r="BL27" s="624"/>
      <c r="BM27" s="624"/>
      <c r="BN27" s="625"/>
      <c r="BO27" s="626">
        <v>100</v>
      </c>
      <c r="BP27" s="626"/>
      <c r="BQ27" s="626"/>
      <c r="BR27" s="626"/>
      <c r="BS27" s="627">
        <v>34115</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1464202</v>
      </c>
      <c r="CS27" s="656"/>
      <c r="CT27" s="656"/>
      <c r="CU27" s="656"/>
      <c r="CV27" s="656"/>
      <c r="CW27" s="656"/>
      <c r="CX27" s="656"/>
      <c r="CY27" s="657"/>
      <c r="CZ27" s="628">
        <v>9.3000000000000007</v>
      </c>
      <c r="DA27" s="654"/>
      <c r="DB27" s="654"/>
      <c r="DC27" s="658"/>
      <c r="DD27" s="632">
        <v>596282</v>
      </c>
      <c r="DE27" s="656"/>
      <c r="DF27" s="656"/>
      <c r="DG27" s="656"/>
      <c r="DH27" s="656"/>
      <c r="DI27" s="656"/>
      <c r="DJ27" s="656"/>
      <c r="DK27" s="657"/>
      <c r="DL27" s="632">
        <v>397222</v>
      </c>
      <c r="DM27" s="656"/>
      <c r="DN27" s="656"/>
      <c r="DO27" s="656"/>
      <c r="DP27" s="656"/>
      <c r="DQ27" s="656"/>
      <c r="DR27" s="656"/>
      <c r="DS27" s="656"/>
      <c r="DT27" s="656"/>
      <c r="DU27" s="656"/>
      <c r="DV27" s="657"/>
      <c r="DW27" s="628">
        <v>5.6</v>
      </c>
      <c r="DX27" s="654"/>
      <c r="DY27" s="654"/>
      <c r="DZ27" s="654"/>
      <c r="EA27" s="654"/>
      <c r="EB27" s="654"/>
      <c r="EC27" s="655"/>
    </row>
    <row r="28" spans="2:133" ht="11.25" customHeight="1" x14ac:dyDescent="0.2">
      <c r="B28" s="620" t="s">
        <v>290</v>
      </c>
      <c r="C28" s="621"/>
      <c r="D28" s="621"/>
      <c r="E28" s="621"/>
      <c r="F28" s="621"/>
      <c r="G28" s="621"/>
      <c r="H28" s="621"/>
      <c r="I28" s="621"/>
      <c r="J28" s="621"/>
      <c r="K28" s="621"/>
      <c r="L28" s="621"/>
      <c r="M28" s="621"/>
      <c r="N28" s="621"/>
      <c r="O28" s="621"/>
      <c r="P28" s="621"/>
      <c r="Q28" s="622"/>
      <c r="R28" s="623">
        <v>384550</v>
      </c>
      <c r="S28" s="624"/>
      <c r="T28" s="624"/>
      <c r="U28" s="624"/>
      <c r="V28" s="624"/>
      <c r="W28" s="624"/>
      <c r="X28" s="624"/>
      <c r="Y28" s="625"/>
      <c r="Z28" s="626">
        <v>2.4</v>
      </c>
      <c r="AA28" s="626"/>
      <c r="AB28" s="626"/>
      <c r="AC28" s="626"/>
      <c r="AD28" s="627">
        <v>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1580918</v>
      </c>
      <c r="CS28" s="624"/>
      <c r="CT28" s="624"/>
      <c r="CU28" s="624"/>
      <c r="CV28" s="624"/>
      <c r="CW28" s="624"/>
      <c r="CX28" s="624"/>
      <c r="CY28" s="625"/>
      <c r="CZ28" s="628">
        <v>10</v>
      </c>
      <c r="DA28" s="654"/>
      <c r="DB28" s="654"/>
      <c r="DC28" s="658"/>
      <c r="DD28" s="632">
        <v>1539097</v>
      </c>
      <c r="DE28" s="624"/>
      <c r="DF28" s="624"/>
      <c r="DG28" s="624"/>
      <c r="DH28" s="624"/>
      <c r="DI28" s="624"/>
      <c r="DJ28" s="624"/>
      <c r="DK28" s="625"/>
      <c r="DL28" s="632">
        <v>1539097</v>
      </c>
      <c r="DM28" s="624"/>
      <c r="DN28" s="624"/>
      <c r="DO28" s="624"/>
      <c r="DP28" s="624"/>
      <c r="DQ28" s="624"/>
      <c r="DR28" s="624"/>
      <c r="DS28" s="624"/>
      <c r="DT28" s="624"/>
      <c r="DU28" s="624"/>
      <c r="DV28" s="625"/>
      <c r="DW28" s="628">
        <v>21.6</v>
      </c>
      <c r="DX28" s="654"/>
      <c r="DY28" s="654"/>
      <c r="DZ28" s="654"/>
      <c r="EA28" s="654"/>
      <c r="EB28" s="654"/>
      <c r="EC28" s="655"/>
    </row>
    <row r="29" spans="2:133" ht="11.25" customHeight="1" x14ac:dyDescent="0.2">
      <c r="B29" s="620" t="s">
        <v>292</v>
      </c>
      <c r="C29" s="621"/>
      <c r="D29" s="621"/>
      <c r="E29" s="621"/>
      <c r="F29" s="621"/>
      <c r="G29" s="621"/>
      <c r="H29" s="621"/>
      <c r="I29" s="621"/>
      <c r="J29" s="621"/>
      <c r="K29" s="621"/>
      <c r="L29" s="621"/>
      <c r="M29" s="621"/>
      <c r="N29" s="621"/>
      <c r="O29" s="621"/>
      <c r="P29" s="621"/>
      <c r="Q29" s="622"/>
      <c r="R29" s="623">
        <v>21923</v>
      </c>
      <c r="S29" s="624"/>
      <c r="T29" s="624"/>
      <c r="U29" s="624"/>
      <c r="V29" s="624"/>
      <c r="W29" s="624"/>
      <c r="X29" s="624"/>
      <c r="Y29" s="625"/>
      <c r="Z29" s="626">
        <v>0.1</v>
      </c>
      <c r="AA29" s="626"/>
      <c r="AB29" s="626"/>
      <c r="AC29" s="626"/>
      <c r="AD29" s="627">
        <v>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1579761</v>
      </c>
      <c r="CS29" s="656"/>
      <c r="CT29" s="656"/>
      <c r="CU29" s="656"/>
      <c r="CV29" s="656"/>
      <c r="CW29" s="656"/>
      <c r="CX29" s="656"/>
      <c r="CY29" s="657"/>
      <c r="CZ29" s="628">
        <v>10</v>
      </c>
      <c r="DA29" s="654"/>
      <c r="DB29" s="654"/>
      <c r="DC29" s="658"/>
      <c r="DD29" s="632">
        <v>1537940</v>
      </c>
      <c r="DE29" s="656"/>
      <c r="DF29" s="656"/>
      <c r="DG29" s="656"/>
      <c r="DH29" s="656"/>
      <c r="DI29" s="656"/>
      <c r="DJ29" s="656"/>
      <c r="DK29" s="657"/>
      <c r="DL29" s="632">
        <v>1537940</v>
      </c>
      <c r="DM29" s="656"/>
      <c r="DN29" s="656"/>
      <c r="DO29" s="656"/>
      <c r="DP29" s="656"/>
      <c r="DQ29" s="656"/>
      <c r="DR29" s="656"/>
      <c r="DS29" s="656"/>
      <c r="DT29" s="656"/>
      <c r="DU29" s="656"/>
      <c r="DV29" s="657"/>
      <c r="DW29" s="628">
        <v>21.6</v>
      </c>
      <c r="DX29" s="654"/>
      <c r="DY29" s="654"/>
      <c r="DZ29" s="654"/>
      <c r="EA29" s="654"/>
      <c r="EB29" s="654"/>
      <c r="EC29" s="655"/>
    </row>
    <row r="30" spans="2:133" ht="11.25" customHeight="1" x14ac:dyDescent="0.2">
      <c r="B30" s="620" t="s">
        <v>294</v>
      </c>
      <c r="C30" s="621"/>
      <c r="D30" s="621"/>
      <c r="E30" s="621"/>
      <c r="F30" s="621"/>
      <c r="G30" s="621"/>
      <c r="H30" s="621"/>
      <c r="I30" s="621"/>
      <c r="J30" s="621"/>
      <c r="K30" s="621"/>
      <c r="L30" s="621"/>
      <c r="M30" s="621"/>
      <c r="N30" s="621"/>
      <c r="O30" s="621"/>
      <c r="P30" s="621"/>
      <c r="Q30" s="622"/>
      <c r="R30" s="623">
        <v>1800626</v>
      </c>
      <c r="S30" s="624"/>
      <c r="T30" s="624"/>
      <c r="U30" s="624"/>
      <c r="V30" s="624"/>
      <c r="W30" s="624"/>
      <c r="X30" s="624"/>
      <c r="Y30" s="625"/>
      <c r="Z30" s="626">
        <v>11.1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1529895</v>
      </c>
      <c r="CS30" s="624"/>
      <c r="CT30" s="624"/>
      <c r="CU30" s="624"/>
      <c r="CV30" s="624"/>
      <c r="CW30" s="624"/>
      <c r="CX30" s="624"/>
      <c r="CY30" s="625"/>
      <c r="CZ30" s="628">
        <v>9.6999999999999993</v>
      </c>
      <c r="DA30" s="654"/>
      <c r="DB30" s="654"/>
      <c r="DC30" s="658"/>
      <c r="DD30" s="632">
        <v>1491554</v>
      </c>
      <c r="DE30" s="624"/>
      <c r="DF30" s="624"/>
      <c r="DG30" s="624"/>
      <c r="DH30" s="624"/>
      <c r="DI30" s="624"/>
      <c r="DJ30" s="624"/>
      <c r="DK30" s="625"/>
      <c r="DL30" s="632">
        <v>1491554</v>
      </c>
      <c r="DM30" s="624"/>
      <c r="DN30" s="624"/>
      <c r="DO30" s="624"/>
      <c r="DP30" s="624"/>
      <c r="DQ30" s="624"/>
      <c r="DR30" s="624"/>
      <c r="DS30" s="624"/>
      <c r="DT30" s="624"/>
      <c r="DU30" s="624"/>
      <c r="DV30" s="625"/>
      <c r="DW30" s="628">
        <v>21</v>
      </c>
      <c r="DX30" s="654"/>
      <c r="DY30" s="654"/>
      <c r="DZ30" s="654"/>
      <c r="EA30" s="654"/>
      <c r="EB30" s="654"/>
      <c r="EC30" s="655"/>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99.8</v>
      </c>
      <c r="BH31" s="667"/>
      <c r="BI31" s="667"/>
      <c r="BJ31" s="667"/>
      <c r="BK31" s="667"/>
      <c r="BL31" s="667"/>
      <c r="BM31" s="618">
        <v>98.3</v>
      </c>
      <c r="BN31" s="667"/>
      <c r="BO31" s="667"/>
      <c r="BP31" s="667"/>
      <c r="BQ31" s="668"/>
      <c r="BR31" s="679">
        <v>99.6</v>
      </c>
      <c r="BS31" s="667"/>
      <c r="BT31" s="667"/>
      <c r="BU31" s="667"/>
      <c r="BV31" s="667"/>
      <c r="BW31" s="667"/>
      <c r="BX31" s="618">
        <v>98</v>
      </c>
      <c r="BY31" s="667"/>
      <c r="BZ31" s="667"/>
      <c r="CA31" s="667"/>
      <c r="CB31" s="668"/>
      <c r="CD31" s="661"/>
      <c r="CE31" s="662"/>
      <c r="CF31" s="620" t="s">
        <v>301</v>
      </c>
      <c r="CG31" s="621"/>
      <c r="CH31" s="621"/>
      <c r="CI31" s="621"/>
      <c r="CJ31" s="621"/>
      <c r="CK31" s="621"/>
      <c r="CL31" s="621"/>
      <c r="CM31" s="621"/>
      <c r="CN31" s="621"/>
      <c r="CO31" s="621"/>
      <c r="CP31" s="621"/>
      <c r="CQ31" s="622"/>
      <c r="CR31" s="623">
        <v>49866</v>
      </c>
      <c r="CS31" s="656"/>
      <c r="CT31" s="656"/>
      <c r="CU31" s="656"/>
      <c r="CV31" s="656"/>
      <c r="CW31" s="656"/>
      <c r="CX31" s="656"/>
      <c r="CY31" s="657"/>
      <c r="CZ31" s="628">
        <v>0.3</v>
      </c>
      <c r="DA31" s="654"/>
      <c r="DB31" s="654"/>
      <c r="DC31" s="658"/>
      <c r="DD31" s="632">
        <v>46386</v>
      </c>
      <c r="DE31" s="656"/>
      <c r="DF31" s="656"/>
      <c r="DG31" s="656"/>
      <c r="DH31" s="656"/>
      <c r="DI31" s="656"/>
      <c r="DJ31" s="656"/>
      <c r="DK31" s="657"/>
      <c r="DL31" s="632">
        <v>46386</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2">
      <c r="B32" s="620" t="s">
        <v>302</v>
      </c>
      <c r="C32" s="621"/>
      <c r="D32" s="621"/>
      <c r="E32" s="621"/>
      <c r="F32" s="621"/>
      <c r="G32" s="621"/>
      <c r="H32" s="621"/>
      <c r="I32" s="621"/>
      <c r="J32" s="621"/>
      <c r="K32" s="621"/>
      <c r="L32" s="621"/>
      <c r="M32" s="621"/>
      <c r="N32" s="621"/>
      <c r="O32" s="621"/>
      <c r="P32" s="621"/>
      <c r="Q32" s="622"/>
      <c r="R32" s="623">
        <v>1075041</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99.9</v>
      </c>
      <c r="BH32" s="656"/>
      <c r="BI32" s="656"/>
      <c r="BJ32" s="656"/>
      <c r="BK32" s="656"/>
      <c r="BL32" s="656"/>
      <c r="BM32" s="629">
        <v>99.5</v>
      </c>
      <c r="BN32" s="656"/>
      <c r="BO32" s="656"/>
      <c r="BP32" s="656"/>
      <c r="BQ32" s="678"/>
      <c r="BR32" s="680">
        <v>99.7</v>
      </c>
      <c r="BS32" s="656"/>
      <c r="BT32" s="656"/>
      <c r="BU32" s="656"/>
      <c r="BV32" s="656"/>
      <c r="BW32" s="656"/>
      <c r="BX32" s="629">
        <v>99.2</v>
      </c>
      <c r="BY32" s="656"/>
      <c r="BZ32" s="656"/>
      <c r="CA32" s="656"/>
      <c r="CB32" s="678"/>
      <c r="CD32" s="663"/>
      <c r="CE32" s="664"/>
      <c r="CF32" s="620" t="s">
        <v>305</v>
      </c>
      <c r="CG32" s="621"/>
      <c r="CH32" s="621"/>
      <c r="CI32" s="621"/>
      <c r="CJ32" s="621"/>
      <c r="CK32" s="621"/>
      <c r="CL32" s="621"/>
      <c r="CM32" s="621"/>
      <c r="CN32" s="621"/>
      <c r="CO32" s="621"/>
      <c r="CP32" s="621"/>
      <c r="CQ32" s="622"/>
      <c r="CR32" s="623">
        <v>1157</v>
      </c>
      <c r="CS32" s="624"/>
      <c r="CT32" s="624"/>
      <c r="CU32" s="624"/>
      <c r="CV32" s="624"/>
      <c r="CW32" s="624"/>
      <c r="CX32" s="624"/>
      <c r="CY32" s="625"/>
      <c r="CZ32" s="628">
        <v>0</v>
      </c>
      <c r="DA32" s="654"/>
      <c r="DB32" s="654"/>
      <c r="DC32" s="658"/>
      <c r="DD32" s="632">
        <v>1157</v>
      </c>
      <c r="DE32" s="624"/>
      <c r="DF32" s="624"/>
      <c r="DG32" s="624"/>
      <c r="DH32" s="624"/>
      <c r="DI32" s="624"/>
      <c r="DJ32" s="624"/>
      <c r="DK32" s="625"/>
      <c r="DL32" s="632">
        <v>1157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306</v>
      </c>
      <c r="C33" s="621"/>
      <c r="D33" s="621"/>
      <c r="E33" s="621"/>
      <c r="F33" s="621"/>
      <c r="G33" s="621"/>
      <c r="H33" s="621"/>
      <c r="I33" s="621"/>
      <c r="J33" s="621"/>
      <c r="K33" s="621"/>
      <c r="L33" s="621"/>
      <c r="M33" s="621"/>
      <c r="N33" s="621"/>
      <c r="O33" s="621"/>
      <c r="P33" s="621"/>
      <c r="Q33" s="622"/>
      <c r="R33" s="623">
        <v>30864</v>
      </c>
      <c r="S33" s="624"/>
      <c r="T33" s="624"/>
      <c r="U33" s="624"/>
      <c r="V33" s="624"/>
      <c r="W33" s="624"/>
      <c r="X33" s="624"/>
      <c r="Y33" s="625"/>
      <c r="Z33" s="626">
        <v>0.2</v>
      </c>
      <c r="AA33" s="626"/>
      <c r="AB33" s="626"/>
      <c r="AC33" s="626"/>
      <c r="AD33" s="627">
        <v>1213</v>
      </c>
      <c r="AE33" s="627"/>
      <c r="AF33" s="627"/>
      <c r="AG33" s="627"/>
      <c r="AH33" s="627"/>
      <c r="AI33" s="627"/>
      <c r="AJ33" s="627"/>
      <c r="AK33" s="627"/>
      <c r="AL33" s="628">
        <v>0</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99.7</v>
      </c>
      <c r="BH33" s="682"/>
      <c r="BI33" s="682"/>
      <c r="BJ33" s="682"/>
      <c r="BK33" s="682"/>
      <c r="BL33" s="682"/>
      <c r="BM33" s="683">
        <v>97.4</v>
      </c>
      <c r="BN33" s="682"/>
      <c r="BO33" s="682"/>
      <c r="BP33" s="682"/>
      <c r="BQ33" s="684"/>
      <c r="BR33" s="681">
        <v>99.6</v>
      </c>
      <c r="BS33" s="682"/>
      <c r="BT33" s="682"/>
      <c r="BU33" s="682"/>
      <c r="BV33" s="682"/>
      <c r="BW33" s="682"/>
      <c r="BX33" s="683">
        <v>97.2</v>
      </c>
      <c r="BY33" s="682"/>
      <c r="BZ33" s="682"/>
      <c r="CA33" s="682"/>
      <c r="CB33" s="684"/>
      <c r="CD33" s="620" t="s">
        <v>308</v>
      </c>
      <c r="CE33" s="621"/>
      <c r="CF33" s="621"/>
      <c r="CG33" s="621"/>
      <c r="CH33" s="621"/>
      <c r="CI33" s="621"/>
      <c r="CJ33" s="621"/>
      <c r="CK33" s="621"/>
      <c r="CL33" s="621"/>
      <c r="CM33" s="621"/>
      <c r="CN33" s="621"/>
      <c r="CO33" s="621"/>
      <c r="CP33" s="621"/>
      <c r="CQ33" s="622"/>
      <c r="CR33" s="623">
        <v>7100174</v>
      </c>
      <c r="CS33" s="656"/>
      <c r="CT33" s="656"/>
      <c r="CU33" s="656"/>
      <c r="CV33" s="656"/>
      <c r="CW33" s="656"/>
      <c r="CX33" s="656"/>
      <c r="CY33" s="657"/>
      <c r="CZ33" s="628">
        <v>45</v>
      </c>
      <c r="DA33" s="654"/>
      <c r="DB33" s="654"/>
      <c r="DC33" s="658"/>
      <c r="DD33" s="632">
        <v>4522479</v>
      </c>
      <c r="DE33" s="656"/>
      <c r="DF33" s="656"/>
      <c r="DG33" s="656"/>
      <c r="DH33" s="656"/>
      <c r="DI33" s="656"/>
      <c r="DJ33" s="656"/>
      <c r="DK33" s="657"/>
      <c r="DL33" s="632">
        <v>3104328</v>
      </c>
      <c r="DM33" s="656"/>
      <c r="DN33" s="656"/>
      <c r="DO33" s="656"/>
      <c r="DP33" s="656"/>
      <c r="DQ33" s="656"/>
      <c r="DR33" s="656"/>
      <c r="DS33" s="656"/>
      <c r="DT33" s="656"/>
      <c r="DU33" s="656"/>
      <c r="DV33" s="657"/>
      <c r="DW33" s="628">
        <v>43.6</v>
      </c>
      <c r="DX33" s="654"/>
      <c r="DY33" s="654"/>
      <c r="DZ33" s="654"/>
      <c r="EA33" s="654"/>
      <c r="EB33" s="654"/>
      <c r="EC33" s="655"/>
    </row>
    <row r="34" spans="2:133" ht="11.25" customHeight="1" x14ac:dyDescent="0.2">
      <c r="B34" s="620" t="s">
        <v>309</v>
      </c>
      <c r="C34" s="621"/>
      <c r="D34" s="621"/>
      <c r="E34" s="621"/>
      <c r="F34" s="621"/>
      <c r="G34" s="621"/>
      <c r="H34" s="621"/>
      <c r="I34" s="621"/>
      <c r="J34" s="621"/>
      <c r="K34" s="621"/>
      <c r="L34" s="621"/>
      <c r="M34" s="621"/>
      <c r="N34" s="621"/>
      <c r="O34" s="621"/>
      <c r="P34" s="621"/>
      <c r="Q34" s="622"/>
      <c r="R34" s="623">
        <v>143552</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1382366</v>
      </c>
      <c r="CS34" s="624"/>
      <c r="CT34" s="624"/>
      <c r="CU34" s="624"/>
      <c r="CV34" s="624"/>
      <c r="CW34" s="624"/>
      <c r="CX34" s="624"/>
      <c r="CY34" s="625"/>
      <c r="CZ34" s="628">
        <v>8.8000000000000007</v>
      </c>
      <c r="DA34" s="654"/>
      <c r="DB34" s="654"/>
      <c r="DC34" s="658"/>
      <c r="DD34" s="632">
        <v>708672</v>
      </c>
      <c r="DE34" s="624"/>
      <c r="DF34" s="624"/>
      <c r="DG34" s="624"/>
      <c r="DH34" s="624"/>
      <c r="DI34" s="624"/>
      <c r="DJ34" s="624"/>
      <c r="DK34" s="625"/>
      <c r="DL34" s="632">
        <v>591534</v>
      </c>
      <c r="DM34" s="624"/>
      <c r="DN34" s="624"/>
      <c r="DO34" s="624"/>
      <c r="DP34" s="624"/>
      <c r="DQ34" s="624"/>
      <c r="DR34" s="624"/>
      <c r="DS34" s="624"/>
      <c r="DT34" s="624"/>
      <c r="DU34" s="624"/>
      <c r="DV34" s="625"/>
      <c r="DW34" s="628">
        <v>8.3000000000000007</v>
      </c>
      <c r="DX34" s="654"/>
      <c r="DY34" s="654"/>
      <c r="DZ34" s="654"/>
      <c r="EA34" s="654"/>
      <c r="EB34" s="654"/>
      <c r="EC34" s="655"/>
    </row>
    <row r="35" spans="2:133" ht="11.25" customHeight="1" x14ac:dyDescent="0.2">
      <c r="B35" s="620" t="s">
        <v>311</v>
      </c>
      <c r="C35" s="621"/>
      <c r="D35" s="621"/>
      <c r="E35" s="621"/>
      <c r="F35" s="621"/>
      <c r="G35" s="621"/>
      <c r="H35" s="621"/>
      <c r="I35" s="621"/>
      <c r="J35" s="621"/>
      <c r="K35" s="621"/>
      <c r="L35" s="621"/>
      <c r="M35" s="621"/>
      <c r="N35" s="621"/>
      <c r="O35" s="621"/>
      <c r="P35" s="621"/>
      <c r="Q35" s="622"/>
      <c r="R35" s="623">
        <v>509990</v>
      </c>
      <c r="S35" s="624"/>
      <c r="T35" s="624"/>
      <c r="U35" s="624"/>
      <c r="V35" s="624"/>
      <c r="W35" s="624"/>
      <c r="X35" s="624"/>
      <c r="Y35" s="625"/>
      <c r="Z35" s="626">
        <v>3.1</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262577</v>
      </c>
      <c r="CS35" s="656"/>
      <c r="CT35" s="656"/>
      <c r="CU35" s="656"/>
      <c r="CV35" s="656"/>
      <c r="CW35" s="656"/>
      <c r="CX35" s="656"/>
      <c r="CY35" s="657"/>
      <c r="CZ35" s="628">
        <v>1.7</v>
      </c>
      <c r="DA35" s="654"/>
      <c r="DB35" s="654"/>
      <c r="DC35" s="658"/>
      <c r="DD35" s="632">
        <v>212223</v>
      </c>
      <c r="DE35" s="656"/>
      <c r="DF35" s="656"/>
      <c r="DG35" s="656"/>
      <c r="DH35" s="656"/>
      <c r="DI35" s="656"/>
      <c r="DJ35" s="656"/>
      <c r="DK35" s="657"/>
      <c r="DL35" s="632">
        <v>124983</v>
      </c>
      <c r="DM35" s="656"/>
      <c r="DN35" s="656"/>
      <c r="DO35" s="656"/>
      <c r="DP35" s="656"/>
      <c r="DQ35" s="656"/>
      <c r="DR35" s="656"/>
      <c r="DS35" s="656"/>
      <c r="DT35" s="656"/>
      <c r="DU35" s="656"/>
      <c r="DV35" s="657"/>
      <c r="DW35" s="628">
        <v>1.8</v>
      </c>
      <c r="DX35" s="654"/>
      <c r="DY35" s="654"/>
      <c r="DZ35" s="654"/>
      <c r="EA35" s="654"/>
      <c r="EB35" s="654"/>
      <c r="EC35" s="655"/>
    </row>
    <row r="36" spans="2:133" ht="11.25" customHeight="1" x14ac:dyDescent="0.2">
      <c r="B36" s="620" t="s">
        <v>315</v>
      </c>
      <c r="C36" s="621"/>
      <c r="D36" s="621"/>
      <c r="E36" s="621"/>
      <c r="F36" s="621"/>
      <c r="G36" s="621"/>
      <c r="H36" s="621"/>
      <c r="I36" s="621"/>
      <c r="J36" s="621"/>
      <c r="K36" s="621"/>
      <c r="L36" s="621"/>
      <c r="M36" s="621"/>
      <c r="N36" s="621"/>
      <c r="O36" s="621"/>
      <c r="P36" s="621"/>
      <c r="Q36" s="622"/>
      <c r="R36" s="623">
        <v>375228</v>
      </c>
      <c r="S36" s="624"/>
      <c r="T36" s="624"/>
      <c r="U36" s="624"/>
      <c r="V36" s="624"/>
      <c r="W36" s="624"/>
      <c r="X36" s="624"/>
      <c r="Y36" s="625"/>
      <c r="Z36" s="626">
        <v>2.2999999999999998</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2767772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11503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3311854</v>
      </c>
      <c r="CS36" s="624"/>
      <c r="CT36" s="624"/>
      <c r="CU36" s="624"/>
      <c r="CV36" s="624"/>
      <c r="CW36" s="624"/>
      <c r="CX36" s="624"/>
      <c r="CY36" s="625"/>
      <c r="CZ36" s="628">
        <v>21</v>
      </c>
      <c r="DA36" s="654"/>
      <c r="DB36" s="654"/>
      <c r="DC36" s="658"/>
      <c r="DD36" s="632">
        <v>1735432</v>
      </c>
      <c r="DE36" s="624"/>
      <c r="DF36" s="624"/>
      <c r="DG36" s="624"/>
      <c r="DH36" s="624"/>
      <c r="DI36" s="624"/>
      <c r="DJ36" s="624"/>
      <c r="DK36" s="625"/>
      <c r="DL36" s="632">
        <v>1285667</v>
      </c>
      <c r="DM36" s="624"/>
      <c r="DN36" s="624"/>
      <c r="DO36" s="624"/>
      <c r="DP36" s="624"/>
      <c r="DQ36" s="624"/>
      <c r="DR36" s="624"/>
      <c r="DS36" s="624"/>
      <c r="DT36" s="624"/>
      <c r="DU36" s="624"/>
      <c r="DV36" s="625"/>
      <c r="DW36" s="628">
        <v>18.100000000000001</v>
      </c>
      <c r="DX36" s="654"/>
      <c r="DY36" s="654"/>
      <c r="DZ36" s="654"/>
      <c r="EA36" s="654"/>
      <c r="EB36" s="654"/>
      <c r="EC36" s="655"/>
    </row>
    <row r="37" spans="2:133" ht="11.25" customHeight="1" x14ac:dyDescent="0.2">
      <c r="B37" s="620" t="s">
        <v>319</v>
      </c>
      <c r="C37" s="621"/>
      <c r="D37" s="621"/>
      <c r="E37" s="621"/>
      <c r="F37" s="621"/>
      <c r="G37" s="621"/>
      <c r="H37" s="621"/>
      <c r="I37" s="621"/>
      <c r="J37" s="621"/>
      <c r="K37" s="621"/>
      <c r="L37" s="621"/>
      <c r="M37" s="621"/>
      <c r="N37" s="621"/>
      <c r="O37" s="621"/>
      <c r="P37" s="621"/>
      <c r="Q37" s="622"/>
      <c r="R37" s="623">
        <v>280916</v>
      </c>
      <c r="S37" s="624"/>
      <c r="T37" s="624"/>
      <c r="U37" s="624"/>
      <c r="V37" s="624"/>
      <c r="W37" s="624"/>
      <c r="X37" s="624"/>
      <c r="Y37" s="625"/>
      <c r="Z37" s="626">
        <v>1.7</v>
      </c>
      <c r="AA37" s="626"/>
      <c r="AB37" s="626"/>
      <c r="AC37" s="626"/>
      <c r="AD37" s="627">
        <v>2352</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1191028</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-6984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709738</v>
      </c>
      <c r="CS37" s="656"/>
      <c r="CT37" s="656"/>
      <c r="CU37" s="656"/>
      <c r="CV37" s="656"/>
      <c r="CW37" s="656"/>
      <c r="CX37" s="656"/>
      <c r="CY37" s="657"/>
      <c r="CZ37" s="628">
        <v>4.5</v>
      </c>
      <c r="DA37" s="654"/>
      <c r="DB37" s="654"/>
      <c r="DC37" s="658"/>
      <c r="DD37" s="632">
        <v>659093</v>
      </c>
      <c r="DE37" s="656"/>
      <c r="DF37" s="656"/>
      <c r="DG37" s="656"/>
      <c r="DH37" s="656"/>
      <c r="DI37" s="656"/>
      <c r="DJ37" s="656"/>
      <c r="DK37" s="657"/>
      <c r="DL37" s="632">
        <v>607543</v>
      </c>
      <c r="DM37" s="656"/>
      <c r="DN37" s="656"/>
      <c r="DO37" s="656"/>
      <c r="DP37" s="656"/>
      <c r="DQ37" s="656"/>
      <c r="DR37" s="656"/>
      <c r="DS37" s="656"/>
      <c r="DT37" s="656"/>
      <c r="DU37" s="656"/>
      <c r="DV37" s="657"/>
      <c r="DW37" s="628">
        <v>8.5</v>
      </c>
      <c r="DX37" s="654"/>
      <c r="DY37" s="654"/>
      <c r="DZ37" s="654"/>
      <c r="EA37" s="654"/>
      <c r="EB37" s="654"/>
      <c r="EC37" s="655"/>
    </row>
    <row r="38" spans="2:133" ht="11.25" customHeight="1" x14ac:dyDescent="0.2">
      <c r="B38" s="620" t="s">
        <v>323</v>
      </c>
      <c r="C38" s="621"/>
      <c r="D38" s="621"/>
      <c r="E38" s="621"/>
      <c r="F38" s="621"/>
      <c r="G38" s="621"/>
      <c r="H38" s="621"/>
      <c r="I38" s="621"/>
      <c r="J38" s="621"/>
      <c r="K38" s="621"/>
      <c r="L38" s="621"/>
      <c r="M38" s="621"/>
      <c r="N38" s="621"/>
      <c r="O38" s="621"/>
      <c r="P38" s="621"/>
      <c r="Q38" s="622"/>
      <c r="R38" s="623">
        <v>3592501</v>
      </c>
      <c r="S38" s="624"/>
      <c r="T38" s="624"/>
      <c r="U38" s="624"/>
      <c r="V38" s="624"/>
      <c r="W38" s="624"/>
      <c r="X38" s="624"/>
      <c r="Y38" s="625"/>
      <c r="Z38" s="626">
        <v>22.1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572564</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1431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1318305</v>
      </c>
      <c r="CS38" s="624"/>
      <c r="CT38" s="624"/>
      <c r="CU38" s="624"/>
      <c r="CV38" s="624"/>
      <c r="CW38" s="624"/>
      <c r="CX38" s="624"/>
      <c r="CY38" s="625"/>
      <c r="CZ38" s="628">
        <v>8.4</v>
      </c>
      <c r="DA38" s="654"/>
      <c r="DB38" s="654"/>
      <c r="DC38" s="658"/>
      <c r="DD38" s="632">
        <v>1219223</v>
      </c>
      <c r="DE38" s="624"/>
      <c r="DF38" s="624"/>
      <c r="DG38" s="624"/>
      <c r="DH38" s="624"/>
      <c r="DI38" s="624"/>
      <c r="DJ38" s="624"/>
      <c r="DK38" s="625"/>
      <c r="DL38" s="632">
        <v>1102144</v>
      </c>
      <c r="DM38" s="624"/>
      <c r="DN38" s="624"/>
      <c r="DO38" s="624"/>
      <c r="DP38" s="624"/>
      <c r="DQ38" s="624"/>
      <c r="DR38" s="624"/>
      <c r="DS38" s="624"/>
      <c r="DT38" s="624"/>
      <c r="DU38" s="624"/>
      <c r="DV38" s="625"/>
      <c r="DW38" s="628">
        <v>15.5</v>
      </c>
      <c r="DX38" s="654"/>
      <c r="DY38" s="654"/>
      <c r="DZ38" s="654"/>
      <c r="EA38" s="654"/>
      <c r="EB38" s="654"/>
      <c r="EC38" s="655"/>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258439</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2015</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824724</v>
      </c>
      <c r="CS39" s="656"/>
      <c r="CT39" s="656"/>
      <c r="CU39" s="656"/>
      <c r="CV39" s="656"/>
      <c r="CW39" s="656"/>
      <c r="CX39" s="656"/>
      <c r="CY39" s="657"/>
      <c r="CZ39" s="628">
        <v>5.2</v>
      </c>
      <c r="DA39" s="654"/>
      <c r="DB39" s="654"/>
      <c r="DC39" s="658"/>
      <c r="DD39" s="632">
        <v>646929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331</v>
      </c>
      <c r="C40" s="621"/>
      <c r="D40" s="621"/>
      <c r="E40" s="621"/>
      <c r="F40" s="621"/>
      <c r="G40" s="621"/>
      <c r="H40" s="621"/>
      <c r="I40" s="621"/>
      <c r="J40" s="621"/>
      <c r="K40" s="621"/>
      <c r="L40" s="621"/>
      <c r="M40" s="621"/>
      <c r="N40" s="621"/>
      <c r="O40" s="621"/>
      <c r="P40" s="621"/>
      <c r="Q40" s="622"/>
      <c r="R40" s="623">
        <v>26201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23"/>
      <c r="BM40" s="621" t="s">
        <v>334</v>
      </c>
      <c r="BN40" s="621"/>
      <c r="BO40" s="621"/>
      <c r="BP40" s="621"/>
      <c r="BQ40" s="621"/>
      <c r="BR40" s="621"/>
      <c r="BS40" s="621"/>
      <c r="BT40" s="621"/>
      <c r="BU40" s="622"/>
      <c r="BV40" s="623">
        <v>70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348</v>
      </c>
      <c r="CS40" s="624"/>
      <c r="CT40" s="624"/>
      <c r="CU40" s="624"/>
      <c r="CV40" s="624"/>
      <c r="CW40" s="624"/>
      <c r="CX40" s="624"/>
      <c r="CY40" s="625"/>
      <c r="CZ40" s="628">
        <v>0</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336</v>
      </c>
      <c r="C41" s="645"/>
      <c r="D41" s="645"/>
      <c r="E41" s="645"/>
      <c r="F41" s="645"/>
      <c r="G41" s="645"/>
      <c r="H41" s="645"/>
      <c r="I41" s="645"/>
      <c r="J41" s="645"/>
      <c r="K41" s="645"/>
      <c r="L41" s="645"/>
      <c r="M41" s="645"/>
      <c r="N41" s="645"/>
      <c r="O41" s="645"/>
      <c r="P41" s="645"/>
      <c r="Q41" s="646"/>
      <c r="R41" s="695">
        <v>16225379</v>
      </c>
      <c r="S41" s="696"/>
      <c r="T41" s="696"/>
      <c r="U41" s="696"/>
      <c r="V41" s="696"/>
      <c r="W41" s="696"/>
      <c r="X41" s="696"/>
      <c r="Y41" s="700"/>
      <c r="Z41" s="701">
        <v>100</v>
      </c>
      <c r="AA41" s="701"/>
      <c r="AB41" s="701"/>
      <c r="AC41" s="701"/>
      <c r="AD41" s="702">
        <v>7087838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184055</v>
      </c>
      <c r="BA41" s="624"/>
      <c r="BB41" s="624"/>
      <c r="BC41" s="624"/>
      <c r="BD41" s="656"/>
      <c r="BE41" s="656"/>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561686</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440</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3871414</v>
      </c>
      <c r="CS42" s="656"/>
      <c r="CT42" s="656"/>
      <c r="CU42" s="656"/>
      <c r="CV42" s="656"/>
      <c r="CW42" s="656"/>
      <c r="CX42" s="656"/>
      <c r="CY42" s="657"/>
      <c r="CZ42" s="628">
        <v>24.5</v>
      </c>
      <c r="DA42" s="654"/>
      <c r="DB42" s="654"/>
      <c r="DC42" s="658"/>
      <c r="DD42" s="632">
        <v>237673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343</v>
      </c>
      <c r="CD43" s="620" t="s">
        <v>344</v>
      </c>
      <c r="CE43" s="621"/>
      <c r="CF43" s="621"/>
      <c r="CG43" s="621"/>
      <c r="CH43" s="621"/>
      <c r="CI43" s="621"/>
      <c r="CJ43" s="621"/>
      <c r="CK43" s="621"/>
      <c r="CL43" s="621"/>
      <c r="CM43" s="621"/>
      <c r="CN43" s="621"/>
      <c r="CO43" s="621"/>
      <c r="CP43" s="621"/>
      <c r="CQ43" s="622"/>
      <c r="CR43" s="623">
        <v>97576</v>
      </c>
      <c r="CS43" s="656"/>
      <c r="CT43" s="656"/>
      <c r="CU43" s="656"/>
      <c r="CV43" s="656"/>
      <c r="CW43" s="656"/>
      <c r="CX43" s="656"/>
      <c r="CY43" s="657"/>
      <c r="CZ43" s="628">
        <v>0.6</v>
      </c>
      <c r="DA43" s="654"/>
      <c r="DB43" s="654"/>
      <c r="DC43" s="658"/>
      <c r="DD43" s="632">
        <v>62293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3787793</v>
      </c>
      <c r="CS44" s="624"/>
      <c r="CT44" s="624"/>
      <c r="CU44" s="624"/>
      <c r="CV44" s="624"/>
      <c r="CW44" s="624"/>
      <c r="CX44" s="624"/>
      <c r="CY44" s="625"/>
      <c r="CZ44" s="628">
        <v>24</v>
      </c>
      <c r="DA44" s="629"/>
      <c r="DB44" s="629"/>
      <c r="DC44" s="635"/>
      <c r="DD44" s="632">
        <v>228520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1674610</v>
      </c>
      <c r="CS45" s="656"/>
      <c r="CT45" s="656"/>
      <c r="CU45" s="656"/>
      <c r="CV45" s="656"/>
      <c r="CW45" s="656"/>
      <c r="CX45" s="656"/>
      <c r="CY45" s="657"/>
      <c r="CZ45" s="628">
        <v>10.6</v>
      </c>
      <c r="DA45" s="654"/>
      <c r="DB45" s="654"/>
      <c r="DC45" s="658"/>
      <c r="DD45" s="632">
        <v>113614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349</v>
      </c>
      <c r="CG46" s="621"/>
      <c r="CH46" s="621"/>
      <c r="CI46" s="621"/>
      <c r="CJ46" s="621"/>
      <c r="CK46" s="621"/>
      <c r="CL46" s="621"/>
      <c r="CM46" s="621"/>
      <c r="CN46" s="621"/>
      <c r="CO46" s="621"/>
      <c r="CP46" s="621"/>
      <c r="CQ46" s="622"/>
      <c r="CR46" s="623">
        <v>2039006</v>
      </c>
      <c r="CS46" s="624"/>
      <c r="CT46" s="624"/>
      <c r="CU46" s="624"/>
      <c r="CV46" s="624"/>
      <c r="CW46" s="624"/>
      <c r="CX46" s="624"/>
      <c r="CY46" s="625"/>
      <c r="CZ46" s="628">
        <v>12.9</v>
      </c>
      <c r="DA46" s="629"/>
      <c r="DB46" s="629"/>
      <c r="DC46" s="635"/>
      <c r="DD46" s="632">
        <v>102567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350</v>
      </c>
      <c r="CG47" s="621"/>
      <c r="CH47" s="621"/>
      <c r="CI47" s="621"/>
      <c r="CJ47" s="621"/>
      <c r="CK47" s="621"/>
      <c r="CL47" s="621"/>
      <c r="CM47" s="621"/>
      <c r="CN47" s="621"/>
      <c r="CO47" s="621"/>
      <c r="CP47" s="621"/>
      <c r="CQ47" s="622"/>
      <c r="CR47" s="623">
        <v>83621</v>
      </c>
      <c r="CS47" s="656"/>
      <c r="CT47" s="656"/>
      <c r="CU47" s="656"/>
      <c r="CV47" s="656"/>
      <c r="CW47" s="656"/>
      <c r="CX47" s="656"/>
      <c r="CY47" s="657"/>
      <c r="CZ47" s="628">
        <v>0.5</v>
      </c>
      <c r="DA47" s="654"/>
      <c r="DB47" s="654"/>
      <c r="DC47" s="658"/>
      <c r="DD47" s="632">
        <v>9153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352</v>
      </c>
      <c r="CE49" s="645"/>
      <c r="CF49" s="645"/>
      <c r="CG49" s="645"/>
      <c r="CH49" s="645"/>
      <c r="CI49" s="645"/>
      <c r="CJ49" s="645"/>
      <c r="CK49" s="645"/>
      <c r="CL49" s="645"/>
      <c r="CM49" s="645"/>
      <c r="CN49" s="645"/>
      <c r="CO49" s="645"/>
      <c r="CP49" s="645"/>
      <c r="CQ49" s="646"/>
      <c r="CR49" s="695">
        <v>15787528</v>
      </c>
      <c r="CS49" s="682"/>
      <c r="CT49" s="682"/>
      <c r="CU49" s="682"/>
      <c r="CV49" s="682"/>
      <c r="CW49" s="682"/>
      <c r="CX49" s="682"/>
      <c r="CY49" s="711"/>
      <c r="CZ49" s="703">
        <v>100</v>
      </c>
      <c r="DA49" s="712"/>
      <c r="DB49" s="712"/>
      <c r="DC49" s="713"/>
      <c r="DD49" s="714">
        <v>8534769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7ZLts6q5sOWM5rsKgFUU6kX9kaAyTGKUd68cEK2Se4v6DPYa+mn5YBOisTveVwdQiq0QZUAnccVpZkkIHetyA==" saltValue="VLK/WepETanVkJE6SCmT7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375</v>
      </c>
      <c r="C7" s="750"/>
      <c r="D7" s="750"/>
      <c r="E7" s="750"/>
      <c r="F7" s="750"/>
      <c r="G7" s="750"/>
      <c r="H7" s="750"/>
      <c r="I7" s="750"/>
      <c r="J7" s="750"/>
      <c r="K7" s="750"/>
      <c r="L7" s="750"/>
      <c r="M7" s="750"/>
      <c r="N7" s="750"/>
      <c r="O7" s="750"/>
      <c r="P7" s="751"/>
      <c r="Q7" s="752">
        <v>15668</v>
      </c>
      <c r="R7" s="753"/>
      <c r="S7" s="753"/>
      <c r="T7" s="753"/>
      <c r="U7" s="753"/>
      <c r="V7" s="753">
        <v>15254</v>
      </c>
      <c r="W7" s="753"/>
      <c r="X7" s="753"/>
      <c r="Y7" s="753"/>
      <c r="Z7" s="753"/>
      <c r="AA7" s="753">
        <v>414</v>
      </c>
      <c r="AB7" s="753"/>
      <c r="AC7" s="753"/>
      <c r="AD7" s="753"/>
      <c r="AE7" s="754"/>
      <c r="AF7" s="755">
        <v>316</v>
      </c>
      <c r="AG7" s="756"/>
      <c r="AH7" s="756"/>
      <c r="AI7" s="756"/>
      <c r="AJ7" s="757"/>
      <c r="AK7" s="758">
        <v>503</v>
      </c>
      <c r="AL7" s="759"/>
      <c r="AM7" s="759"/>
      <c r="AN7" s="759"/>
      <c r="AO7" s="759"/>
      <c r="AP7" s="759">
        <v>15183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554</v>
      </c>
      <c r="BT7" s="747"/>
      <c r="BU7" s="747"/>
      <c r="BV7" s="747"/>
      <c r="BW7" s="747"/>
      <c r="BX7" s="747"/>
      <c r="BY7" s="747"/>
      <c r="BZ7" s="747"/>
      <c r="CA7" s="747"/>
      <c r="CB7" s="747"/>
      <c r="CC7" s="747"/>
      <c r="CD7" s="747"/>
      <c r="CE7" s="747"/>
      <c r="CF7" s="747"/>
      <c r="CG7" s="762"/>
      <c r="CH7" s="743">
        <v>0</v>
      </c>
      <c r="CI7" s="744"/>
      <c r="CJ7" s="744"/>
      <c r="CK7" s="744"/>
      <c r="CL7" s="745"/>
      <c r="CM7" s="743">
        <v>866</v>
      </c>
      <c r="CN7" s="744"/>
      <c r="CO7" s="744"/>
      <c r="CP7" s="744"/>
      <c r="CQ7" s="745"/>
      <c r="CR7" s="743">
        <v>315</v>
      </c>
      <c r="CS7" s="744"/>
      <c r="CT7" s="744"/>
      <c r="CU7" s="744"/>
      <c r="CV7" s="745"/>
      <c r="CW7" s="743" t="s">
        <v>557</v>
      </c>
      <c r="CX7" s="744"/>
      <c r="CY7" s="744"/>
      <c r="CZ7" s="744"/>
      <c r="DA7" s="745"/>
      <c r="DB7" s="743" t="s">
        <v>557</v>
      </c>
      <c r="DC7" s="744"/>
      <c r="DD7" s="744"/>
      <c r="DE7" s="744"/>
      <c r="DF7" s="745"/>
      <c r="DG7" s="743" t="s">
        <v>557</v>
      </c>
      <c r="DH7" s="744"/>
      <c r="DI7" s="744"/>
      <c r="DJ7" s="744"/>
      <c r="DK7" s="745"/>
      <c r="DL7" s="743" t="s">
        <v>557</v>
      </c>
      <c r="DM7" s="744"/>
      <c r="DN7" s="744"/>
      <c r="DO7" s="744"/>
      <c r="DP7" s="745"/>
      <c r="DQ7" s="743" t="s">
        <v>557</v>
      </c>
      <c r="DR7" s="744"/>
      <c r="DS7" s="744"/>
      <c r="DT7" s="744"/>
      <c r="DU7" s="745"/>
      <c r="DV7" s="746"/>
      <c r="DW7" s="747"/>
      <c r="DX7" s="747"/>
      <c r="DY7" s="747"/>
      <c r="DZ7" s="748"/>
      <c r="EA7" s="234"/>
    </row>
    <row r="8" spans="1:131" s="235" customFormat="1" ht="26.25" customHeight="1" x14ac:dyDescent="0.2">
      <c r="A8" s="238">
        <v>2</v>
      </c>
      <c r="B8" s="780" t="s">
        <v>376</v>
      </c>
      <c r="C8" s="781"/>
      <c r="D8" s="781"/>
      <c r="E8" s="781"/>
      <c r="F8" s="781"/>
      <c r="G8" s="781"/>
      <c r="H8" s="781"/>
      <c r="I8" s="781"/>
      <c r="J8" s="781"/>
      <c r="K8" s="781"/>
      <c r="L8" s="781"/>
      <c r="M8" s="781"/>
      <c r="N8" s="781"/>
      <c r="O8" s="781"/>
      <c r="P8" s="782"/>
      <c r="Q8" s="783">
        <v>589</v>
      </c>
      <c r="R8" s="784"/>
      <c r="S8" s="784"/>
      <c r="T8" s="784"/>
      <c r="U8" s="784"/>
      <c r="V8" s="784">
        <v>565</v>
      </c>
      <c r="W8" s="784"/>
      <c r="X8" s="784"/>
      <c r="Y8" s="784"/>
      <c r="Z8" s="784"/>
      <c r="AA8" s="784">
        <v>23</v>
      </c>
      <c r="AB8" s="784"/>
      <c r="AC8" s="784"/>
      <c r="AD8" s="784"/>
      <c r="AE8" s="785"/>
      <c r="AF8" s="786">
        <v>23</v>
      </c>
      <c r="AG8" s="787"/>
      <c r="AH8" s="787"/>
      <c r="AI8" s="787"/>
      <c r="AJ8" s="788"/>
      <c r="AK8" s="769">
        <v>27</v>
      </c>
      <c r="AL8" s="770"/>
      <c r="AM8" s="770"/>
      <c r="AN8" s="770"/>
      <c r="AO8" s="770"/>
      <c r="AP8" s="770">
        <v>616</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555</v>
      </c>
      <c r="BT8" s="774"/>
      <c r="BU8" s="774"/>
      <c r="BV8" s="774"/>
      <c r="BW8" s="774"/>
      <c r="BX8" s="774"/>
      <c r="BY8" s="774"/>
      <c r="BZ8" s="774"/>
      <c r="CA8" s="774"/>
      <c r="CB8" s="774"/>
      <c r="CC8" s="774"/>
      <c r="CD8" s="774"/>
      <c r="CE8" s="774"/>
      <c r="CF8" s="774"/>
      <c r="CG8" s="775"/>
      <c r="CH8" s="776">
        <v>5</v>
      </c>
      <c r="CI8" s="777"/>
      <c r="CJ8" s="777"/>
      <c r="CK8" s="777"/>
      <c r="CL8" s="778"/>
      <c r="CM8" s="776">
        <v>80</v>
      </c>
      <c r="CN8" s="777"/>
      <c r="CO8" s="777"/>
      <c r="CP8" s="777"/>
      <c r="CQ8" s="778"/>
      <c r="CR8" s="776">
        <v>44</v>
      </c>
      <c r="CS8" s="777"/>
      <c r="CT8" s="777"/>
      <c r="CU8" s="777"/>
      <c r="CV8" s="778"/>
      <c r="CW8" s="776" t="s">
        <v>557</v>
      </c>
      <c r="CX8" s="777"/>
      <c r="CY8" s="777"/>
      <c r="CZ8" s="777"/>
      <c r="DA8" s="778"/>
      <c r="DB8" s="776" t="s">
        <v>557</v>
      </c>
      <c r="DC8" s="777"/>
      <c r="DD8" s="777"/>
      <c r="DE8" s="777"/>
      <c r="DF8" s="778"/>
      <c r="DG8" s="776" t="s">
        <v>557</v>
      </c>
      <c r="DH8" s="777"/>
      <c r="DI8" s="777"/>
      <c r="DJ8" s="777"/>
      <c r="DK8" s="778"/>
      <c r="DL8" s="776" t="s">
        <v>557</v>
      </c>
      <c r="DM8" s="777"/>
      <c r="DN8" s="777"/>
      <c r="DO8" s="777"/>
      <c r="DP8" s="778"/>
      <c r="DQ8" s="776" t="s">
        <v>557</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556</v>
      </c>
      <c r="BT9" s="774"/>
      <c r="BU9" s="774"/>
      <c r="BV9" s="774"/>
      <c r="BW9" s="774"/>
      <c r="BX9" s="774"/>
      <c r="BY9" s="774"/>
      <c r="BZ9" s="774"/>
      <c r="CA9" s="774"/>
      <c r="CB9" s="774"/>
      <c r="CC9" s="774"/>
      <c r="CD9" s="774"/>
      <c r="CE9" s="774"/>
      <c r="CF9" s="774"/>
      <c r="CG9" s="775"/>
      <c r="CH9" s="776">
        <v>-8</v>
      </c>
      <c r="CI9" s="777"/>
      <c r="CJ9" s="777"/>
      <c r="CK9" s="777"/>
      <c r="CL9" s="778"/>
      <c r="CM9" s="776">
        <v>-12</v>
      </c>
      <c r="CN9" s="777"/>
      <c r="CO9" s="777"/>
      <c r="CP9" s="777"/>
      <c r="CQ9" s="778"/>
      <c r="CR9" s="776">
        <v>5</v>
      </c>
      <c r="CS9" s="777"/>
      <c r="CT9" s="777"/>
      <c r="CU9" s="777"/>
      <c r="CV9" s="778"/>
      <c r="CW9" s="776" t="s">
        <v>557</v>
      </c>
      <c r="CX9" s="777"/>
      <c r="CY9" s="777"/>
      <c r="CZ9" s="777"/>
      <c r="DA9" s="778"/>
      <c r="DB9" s="776" t="s">
        <v>557</v>
      </c>
      <c r="DC9" s="777"/>
      <c r="DD9" s="777"/>
      <c r="DE9" s="777"/>
      <c r="DF9" s="778"/>
      <c r="DG9" s="776" t="s">
        <v>557</v>
      </c>
      <c r="DH9" s="777"/>
      <c r="DI9" s="777"/>
      <c r="DJ9" s="777"/>
      <c r="DK9" s="778"/>
      <c r="DL9" s="776" t="s">
        <v>557</v>
      </c>
      <c r="DM9" s="777"/>
      <c r="DN9" s="777"/>
      <c r="DO9" s="777"/>
      <c r="DP9" s="778"/>
      <c r="DQ9" s="776" t="s">
        <v>557</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v>16225</v>
      </c>
      <c r="R23" s="793"/>
      <c r="S23" s="793"/>
      <c r="T23" s="793"/>
      <c r="U23" s="793"/>
      <c r="V23" s="793">
        <v>15788</v>
      </c>
      <c r="W23" s="793"/>
      <c r="X23" s="793"/>
      <c r="Y23" s="793"/>
      <c r="Z23" s="793"/>
      <c r="AA23" s="793">
        <v>438</v>
      </c>
      <c r="AB23" s="793"/>
      <c r="AC23" s="793"/>
      <c r="AD23" s="793"/>
      <c r="AE23" s="794"/>
      <c r="AF23" s="795">
        <v>339</v>
      </c>
      <c r="AG23" s="793"/>
      <c r="AH23" s="793"/>
      <c r="AI23" s="793"/>
      <c r="AJ23" s="796"/>
      <c r="AK23" s="797"/>
      <c r="AL23" s="798"/>
      <c r="AM23" s="798"/>
      <c r="AN23" s="798"/>
      <c r="AO23" s="798"/>
      <c r="AP23" s="793">
        <v>15780</v>
      </c>
      <c r="AQ23" s="793"/>
      <c r="AR23" s="793"/>
      <c r="AS23" s="793"/>
      <c r="AT23" s="793"/>
      <c r="AU23" s="809"/>
      <c r="AV23" s="809"/>
      <c r="AW23" s="809"/>
      <c r="AX23" s="809"/>
      <c r="AY23" s="810"/>
      <c r="AZ23" s="811">
        <v>-4.83</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2">
        <v>1251</v>
      </c>
      <c r="R28" s="823"/>
      <c r="S28" s="823"/>
      <c r="T28" s="823"/>
      <c r="U28" s="823"/>
      <c r="V28" s="823">
        <v>1240</v>
      </c>
      <c r="W28" s="823"/>
      <c r="X28" s="823"/>
      <c r="Y28" s="823"/>
      <c r="Z28" s="823"/>
      <c r="AA28" s="823">
        <v>12</v>
      </c>
      <c r="AB28" s="823"/>
      <c r="AC28" s="823"/>
      <c r="AD28" s="823"/>
      <c r="AE28" s="824"/>
      <c r="AF28" s="825">
        <v>12</v>
      </c>
      <c r="AG28" s="823"/>
      <c r="AH28" s="823"/>
      <c r="AI28" s="823"/>
      <c r="AJ28" s="826"/>
      <c r="AK28" s="827">
        <v>146</v>
      </c>
      <c r="AL28" s="828"/>
      <c r="AM28" s="828"/>
      <c r="AN28" s="828"/>
      <c r="AO28" s="828"/>
      <c r="AP28" s="828" t="s">
        <v>557</v>
      </c>
      <c r="AQ28" s="828"/>
      <c r="AR28" s="828"/>
      <c r="AS28" s="828"/>
      <c r="AT28" s="828"/>
      <c r="AU28" s="828">
        <v>129</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125</v>
      </c>
      <c r="R29" s="784"/>
      <c r="S29" s="784"/>
      <c r="T29" s="784"/>
      <c r="U29" s="784"/>
      <c r="V29" s="784">
        <v>120</v>
      </c>
      <c r="W29" s="784"/>
      <c r="X29" s="784"/>
      <c r="Y29" s="784"/>
      <c r="Z29" s="784"/>
      <c r="AA29" s="784">
        <v>5</v>
      </c>
      <c r="AB29" s="784"/>
      <c r="AC29" s="784"/>
      <c r="AD29" s="784"/>
      <c r="AE29" s="785"/>
      <c r="AF29" s="786">
        <v>5</v>
      </c>
      <c r="AG29" s="787"/>
      <c r="AH29" s="787"/>
      <c r="AI29" s="787"/>
      <c r="AJ29" s="788"/>
      <c r="AK29" s="834">
        <v>59</v>
      </c>
      <c r="AL29" s="830"/>
      <c r="AM29" s="830"/>
      <c r="AN29" s="830"/>
      <c r="AO29" s="830"/>
      <c r="AP29" s="830">
        <v>177</v>
      </c>
      <c r="AQ29" s="830"/>
      <c r="AR29" s="830"/>
      <c r="AS29" s="830"/>
      <c r="AT29" s="830"/>
      <c r="AU29" s="830">
        <v>55</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392</v>
      </c>
      <c r="R30" s="784"/>
      <c r="S30" s="784"/>
      <c r="T30" s="784"/>
      <c r="U30" s="784"/>
      <c r="V30" s="784">
        <v>387</v>
      </c>
      <c r="W30" s="784"/>
      <c r="X30" s="784"/>
      <c r="Y30" s="784"/>
      <c r="Z30" s="784"/>
      <c r="AA30" s="784">
        <v>4</v>
      </c>
      <c r="AB30" s="784"/>
      <c r="AC30" s="784"/>
      <c r="AD30" s="784"/>
      <c r="AE30" s="785"/>
      <c r="AF30" s="786">
        <v>4</v>
      </c>
      <c r="AG30" s="787"/>
      <c r="AH30" s="787"/>
      <c r="AI30" s="787"/>
      <c r="AJ30" s="788"/>
      <c r="AK30" s="834">
        <v>224</v>
      </c>
      <c r="AL30" s="830"/>
      <c r="AM30" s="830"/>
      <c r="AN30" s="830"/>
      <c r="AO30" s="830"/>
      <c r="AP30" s="830" t="s">
        <v>557</v>
      </c>
      <c r="AQ30" s="830"/>
      <c r="AR30" s="830"/>
      <c r="AS30" s="830"/>
      <c r="AT30" s="830"/>
      <c r="AU30" s="830">
        <v>224</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406</v>
      </c>
      <c r="R31" s="784"/>
      <c r="S31" s="784"/>
      <c r="T31" s="784"/>
      <c r="U31" s="784"/>
      <c r="V31" s="784">
        <v>393</v>
      </c>
      <c r="W31" s="784"/>
      <c r="X31" s="784"/>
      <c r="Y31" s="784"/>
      <c r="Z31" s="784"/>
      <c r="AA31" s="784">
        <v>13</v>
      </c>
      <c r="AB31" s="784"/>
      <c r="AC31" s="784"/>
      <c r="AD31" s="784"/>
      <c r="AE31" s="785"/>
      <c r="AF31" s="786">
        <v>148</v>
      </c>
      <c r="AG31" s="787"/>
      <c r="AH31" s="787"/>
      <c r="AI31" s="787"/>
      <c r="AJ31" s="788"/>
      <c r="AK31" s="834">
        <v>258</v>
      </c>
      <c r="AL31" s="830"/>
      <c r="AM31" s="830"/>
      <c r="AN31" s="830"/>
      <c r="AO31" s="830"/>
      <c r="AP31" s="830">
        <v>2437</v>
      </c>
      <c r="AQ31" s="830"/>
      <c r="AR31" s="830"/>
      <c r="AS31" s="830"/>
      <c r="AT31" s="830"/>
      <c r="AU31" s="830">
        <v>258</v>
      </c>
      <c r="AV31" s="830"/>
      <c r="AW31" s="830"/>
      <c r="AX31" s="830"/>
      <c r="AY31" s="830"/>
      <c r="AZ31" s="831" t="s">
        <v>557</v>
      </c>
      <c r="BA31" s="831"/>
      <c r="BB31" s="831"/>
      <c r="BC31" s="831"/>
      <c r="BD31" s="831"/>
      <c r="BE31" s="832" t="s">
        <v>394</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395</v>
      </c>
      <c r="C32" s="781"/>
      <c r="D32" s="781"/>
      <c r="E32" s="781"/>
      <c r="F32" s="781"/>
      <c r="G32" s="781"/>
      <c r="H32" s="781"/>
      <c r="I32" s="781"/>
      <c r="J32" s="781"/>
      <c r="K32" s="781"/>
      <c r="L32" s="781"/>
      <c r="M32" s="781"/>
      <c r="N32" s="781"/>
      <c r="O32" s="781"/>
      <c r="P32" s="782"/>
      <c r="Q32" s="783">
        <v>1112</v>
      </c>
      <c r="R32" s="784"/>
      <c r="S32" s="784"/>
      <c r="T32" s="784"/>
      <c r="U32" s="784"/>
      <c r="V32" s="784">
        <v>923</v>
      </c>
      <c r="W32" s="784"/>
      <c r="X32" s="784"/>
      <c r="Y32" s="784"/>
      <c r="Z32" s="784"/>
      <c r="AA32" s="784">
        <v>189</v>
      </c>
      <c r="AB32" s="784"/>
      <c r="AC32" s="784"/>
      <c r="AD32" s="784"/>
      <c r="AE32" s="785"/>
      <c r="AF32" s="786">
        <v>196</v>
      </c>
      <c r="AG32" s="787"/>
      <c r="AH32" s="787"/>
      <c r="AI32" s="787"/>
      <c r="AJ32" s="788"/>
      <c r="AK32" s="834">
        <v>640</v>
      </c>
      <c r="AL32" s="830"/>
      <c r="AM32" s="830"/>
      <c r="AN32" s="830"/>
      <c r="AO32" s="830"/>
      <c r="AP32" s="830">
        <v>4083</v>
      </c>
      <c r="AQ32" s="830"/>
      <c r="AR32" s="830"/>
      <c r="AS32" s="830"/>
      <c r="AT32" s="830"/>
      <c r="AU32" s="830">
        <v>573</v>
      </c>
      <c r="AV32" s="830"/>
      <c r="AW32" s="830"/>
      <c r="AX32" s="830"/>
      <c r="AY32" s="830"/>
      <c r="AZ32" s="831" t="s">
        <v>557</v>
      </c>
      <c r="BA32" s="831"/>
      <c r="BB32" s="831"/>
      <c r="BC32" s="831"/>
      <c r="BD32" s="831"/>
      <c r="BE32" s="832" t="s">
        <v>396</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378</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364</v>
      </c>
      <c r="AG63" s="844"/>
      <c r="AH63" s="844"/>
      <c r="AI63" s="844"/>
      <c r="AJ63" s="845"/>
      <c r="AK63" s="846"/>
      <c r="AL63" s="841"/>
      <c r="AM63" s="841"/>
      <c r="AN63" s="841"/>
      <c r="AO63" s="841"/>
      <c r="AP63" s="844">
        <v>6697</v>
      </c>
      <c r="AQ63" s="844"/>
      <c r="AR63" s="844"/>
      <c r="AS63" s="844"/>
      <c r="AT63" s="844"/>
      <c r="AU63" s="844">
        <v>1239</v>
      </c>
      <c r="AV63" s="844"/>
      <c r="AW63" s="844"/>
      <c r="AX63" s="844"/>
      <c r="AY63" s="844"/>
      <c r="AZ63" s="848"/>
      <c r="BA63" s="848"/>
      <c r="BB63" s="848"/>
      <c r="BC63" s="848"/>
      <c r="BD63" s="848"/>
      <c r="BE63" s="849"/>
      <c r="BF63" s="849"/>
      <c r="BG63" s="849"/>
      <c r="BH63" s="849"/>
      <c r="BI63" s="850"/>
      <c r="BJ63" s="851">
        <v>-10.02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401</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547</v>
      </c>
      <c r="C68" s="870"/>
      <c r="D68" s="870"/>
      <c r="E68" s="870"/>
      <c r="F68" s="870"/>
      <c r="G68" s="870"/>
      <c r="H68" s="870"/>
      <c r="I68" s="870"/>
      <c r="J68" s="870"/>
      <c r="K68" s="870"/>
      <c r="L68" s="870"/>
      <c r="M68" s="870"/>
      <c r="N68" s="870"/>
      <c r="O68" s="870"/>
      <c r="P68" s="871"/>
      <c r="Q68" s="872">
        <v>1115</v>
      </c>
      <c r="R68" s="866"/>
      <c r="S68" s="866"/>
      <c r="T68" s="866"/>
      <c r="U68" s="866"/>
      <c r="V68" s="866">
        <v>1060</v>
      </c>
      <c r="W68" s="866"/>
      <c r="X68" s="866"/>
      <c r="Y68" s="866"/>
      <c r="Z68" s="866"/>
      <c r="AA68" s="866">
        <v>55</v>
      </c>
      <c r="AB68" s="866"/>
      <c r="AC68" s="866"/>
      <c r="AD68" s="866"/>
      <c r="AE68" s="866"/>
      <c r="AF68" s="866">
        <v>52</v>
      </c>
      <c r="AG68" s="866"/>
      <c r="AH68" s="866"/>
      <c r="AI68" s="866"/>
      <c r="AJ68" s="866"/>
      <c r="AK68" s="866">
        <v>54</v>
      </c>
      <c r="AL68" s="866"/>
      <c r="AM68" s="866"/>
      <c r="AN68" s="866"/>
      <c r="AO68" s="866"/>
      <c r="AP68" s="866" t="s">
        <v>557</v>
      </c>
      <c r="AQ68" s="866"/>
      <c r="AR68" s="866"/>
      <c r="AS68" s="866"/>
      <c r="AT68" s="866"/>
      <c r="AU68" s="866" t="s">
        <v>557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548</v>
      </c>
      <c r="C69" s="874"/>
      <c r="D69" s="874"/>
      <c r="E69" s="874"/>
      <c r="F69" s="874"/>
      <c r="G69" s="874"/>
      <c r="H69" s="874"/>
      <c r="I69" s="874"/>
      <c r="J69" s="874"/>
      <c r="K69" s="874"/>
      <c r="L69" s="874"/>
      <c r="M69" s="874"/>
      <c r="N69" s="874"/>
      <c r="O69" s="874"/>
      <c r="P69" s="875"/>
      <c r="Q69" s="876">
        <v>3710</v>
      </c>
      <c r="R69" s="830"/>
      <c r="S69" s="830"/>
      <c r="T69" s="830"/>
      <c r="U69" s="830"/>
      <c r="V69" s="830">
        <v>3570</v>
      </c>
      <c r="W69" s="830"/>
      <c r="X69" s="830"/>
      <c r="Y69" s="830"/>
      <c r="Z69" s="830"/>
      <c r="AA69" s="830">
        <v>140</v>
      </c>
      <c r="AB69" s="830"/>
      <c r="AC69" s="830"/>
      <c r="AD69" s="830"/>
      <c r="AE69" s="830"/>
      <c r="AF69" s="830">
        <v>140</v>
      </c>
      <c r="AG69" s="830"/>
      <c r="AH69" s="830"/>
      <c r="AI69" s="830"/>
      <c r="AJ69" s="830"/>
      <c r="AK69" s="830">
        <v>560</v>
      </c>
      <c r="AL69" s="830"/>
      <c r="AM69" s="830"/>
      <c r="AN69" s="830"/>
      <c r="AO69" s="830"/>
      <c r="AP69" s="830" t="s">
        <v>557</v>
      </c>
      <c r="AQ69" s="830"/>
      <c r="AR69" s="830"/>
      <c r="AS69" s="830"/>
      <c r="AT69" s="830"/>
      <c r="AU69" s="830" t="s">
        <v>557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549</v>
      </c>
      <c r="C70" s="874"/>
      <c r="D70" s="874"/>
      <c r="E70" s="874"/>
      <c r="F70" s="874"/>
      <c r="G70" s="874"/>
      <c r="H70" s="874"/>
      <c r="I70" s="874"/>
      <c r="J70" s="874"/>
      <c r="K70" s="874"/>
      <c r="L70" s="874"/>
      <c r="M70" s="874"/>
      <c r="N70" s="874"/>
      <c r="O70" s="874"/>
      <c r="P70" s="875"/>
      <c r="Q70" s="876">
        <v>2046</v>
      </c>
      <c r="R70" s="830"/>
      <c r="S70" s="830"/>
      <c r="T70" s="830"/>
      <c r="U70" s="830"/>
      <c r="V70" s="830">
        <v>1958</v>
      </c>
      <c r="W70" s="830"/>
      <c r="X70" s="830"/>
      <c r="Y70" s="830"/>
      <c r="Z70" s="830"/>
      <c r="AA70" s="830">
        <v>89</v>
      </c>
      <c r="AB70" s="830"/>
      <c r="AC70" s="830"/>
      <c r="AD70" s="830"/>
      <c r="AE70" s="830"/>
      <c r="AF70" s="830">
        <v>2574</v>
      </c>
      <c r="AG70" s="830"/>
      <c r="AH70" s="830"/>
      <c r="AI70" s="830"/>
      <c r="AJ70" s="830"/>
      <c r="AK70" s="830">
        <v>1387</v>
      </c>
      <c r="AL70" s="830"/>
      <c r="AM70" s="830"/>
      <c r="AN70" s="830"/>
      <c r="AO70" s="830"/>
      <c r="AP70" s="830">
        <v>1404</v>
      </c>
      <c r="AQ70" s="830"/>
      <c r="AR70" s="830"/>
      <c r="AS70" s="830"/>
      <c r="AT70" s="830"/>
      <c r="AU70" s="830">
        <v>706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550</v>
      </c>
      <c r="C71" s="874"/>
      <c r="D71" s="874"/>
      <c r="E71" s="874"/>
      <c r="F71" s="874"/>
      <c r="G71" s="874"/>
      <c r="H71" s="874"/>
      <c r="I71" s="874"/>
      <c r="J71" s="874"/>
      <c r="K71" s="874"/>
      <c r="L71" s="874"/>
      <c r="M71" s="874"/>
      <c r="N71" s="874"/>
      <c r="O71" s="874"/>
      <c r="P71" s="875"/>
      <c r="Q71" s="876">
        <v>1258</v>
      </c>
      <c r="R71" s="830"/>
      <c r="S71" s="830"/>
      <c r="T71" s="830"/>
      <c r="U71" s="830"/>
      <c r="V71" s="830">
        <v>1236</v>
      </c>
      <c r="W71" s="830"/>
      <c r="X71" s="830"/>
      <c r="Y71" s="830"/>
      <c r="Z71" s="830"/>
      <c r="AA71" s="830">
        <v>22</v>
      </c>
      <c r="AB71" s="830"/>
      <c r="AC71" s="830"/>
      <c r="AD71" s="830"/>
      <c r="AE71" s="830"/>
      <c r="AF71" s="830">
        <v>22</v>
      </c>
      <c r="AG71" s="830"/>
      <c r="AH71" s="830"/>
      <c r="AI71" s="830"/>
      <c r="AJ71" s="830"/>
      <c r="AK71" s="830" t="s">
        <v>557</v>
      </c>
      <c r="AL71" s="830"/>
      <c r="AM71" s="830"/>
      <c r="AN71" s="830"/>
      <c r="AO71" s="830"/>
      <c r="AP71" s="830">
        <v>690</v>
      </c>
      <c r="AQ71" s="830"/>
      <c r="AR71" s="830"/>
      <c r="AS71" s="830"/>
      <c r="AT71" s="830"/>
      <c r="AU71" s="830">
        <v>198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551</v>
      </c>
      <c r="C72" s="874"/>
      <c r="D72" s="874"/>
      <c r="E72" s="874"/>
      <c r="F72" s="874"/>
      <c r="G72" s="874"/>
      <c r="H72" s="874"/>
      <c r="I72" s="874"/>
      <c r="J72" s="874"/>
      <c r="K72" s="874"/>
      <c r="L72" s="874"/>
      <c r="M72" s="874"/>
      <c r="N72" s="874"/>
      <c r="O72" s="874"/>
      <c r="P72" s="875"/>
      <c r="Q72" s="876">
        <v>4487</v>
      </c>
      <c r="R72" s="830"/>
      <c r="S72" s="830"/>
      <c r="T72" s="830"/>
      <c r="U72" s="830"/>
      <c r="V72" s="830">
        <v>4240</v>
      </c>
      <c r="W72" s="830"/>
      <c r="X72" s="830"/>
      <c r="Y72" s="830"/>
      <c r="Z72" s="830"/>
      <c r="AA72" s="830">
        <v>247</v>
      </c>
      <c r="AB72" s="830"/>
      <c r="AC72" s="830"/>
      <c r="AD72" s="830"/>
      <c r="AE72" s="830"/>
      <c r="AF72" s="830">
        <v>247</v>
      </c>
      <c r="AG72" s="830"/>
      <c r="AH72" s="830"/>
      <c r="AI72" s="830"/>
      <c r="AJ72" s="830"/>
      <c r="AK72" s="830" t="s">
        <v>557</v>
      </c>
      <c r="AL72" s="830"/>
      <c r="AM72" s="830"/>
      <c r="AN72" s="830"/>
      <c r="AO72" s="830"/>
      <c r="AP72" s="830" t="s">
        <v>557</v>
      </c>
      <c r="AQ72" s="830"/>
      <c r="AR72" s="830"/>
      <c r="AS72" s="830"/>
      <c r="AT72" s="830"/>
      <c r="AU72" s="830" t="s">
        <v>557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552</v>
      </c>
      <c r="C73" s="874"/>
      <c r="D73" s="874"/>
      <c r="E73" s="874"/>
      <c r="F73" s="874"/>
      <c r="G73" s="874"/>
      <c r="H73" s="874"/>
      <c r="I73" s="874"/>
      <c r="J73" s="874"/>
      <c r="K73" s="874"/>
      <c r="L73" s="874"/>
      <c r="M73" s="874"/>
      <c r="N73" s="874"/>
      <c r="O73" s="874"/>
      <c r="P73" s="875"/>
      <c r="Q73" s="876">
        <v>465</v>
      </c>
      <c r="R73" s="830"/>
      <c r="S73" s="830"/>
      <c r="T73" s="830"/>
      <c r="U73" s="830"/>
      <c r="V73" s="830">
        <v>276</v>
      </c>
      <c r="W73" s="830"/>
      <c r="X73" s="830"/>
      <c r="Y73" s="830"/>
      <c r="Z73" s="830"/>
      <c r="AA73" s="830">
        <v>189</v>
      </c>
      <c r="AB73" s="830"/>
      <c r="AC73" s="830"/>
      <c r="AD73" s="830"/>
      <c r="AE73" s="830"/>
      <c r="AF73" s="830">
        <v>39</v>
      </c>
      <c r="AG73" s="830"/>
      <c r="AH73" s="830"/>
      <c r="AI73" s="830"/>
      <c r="AJ73" s="830"/>
      <c r="AK73" s="830">
        <v>25</v>
      </c>
      <c r="AL73" s="830"/>
      <c r="AM73" s="830"/>
      <c r="AN73" s="830"/>
      <c r="AO73" s="830"/>
      <c r="AP73" s="830" t="s">
        <v>557</v>
      </c>
      <c r="AQ73" s="830"/>
      <c r="AR73" s="830"/>
      <c r="AS73" s="830"/>
      <c r="AT73" s="830"/>
      <c r="AU73" s="830" t="s">
        <v>557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553</v>
      </c>
      <c r="C74" s="874"/>
      <c r="D74" s="874"/>
      <c r="E74" s="874"/>
      <c r="F74" s="874"/>
      <c r="G74" s="874"/>
      <c r="H74" s="874"/>
      <c r="I74" s="874"/>
      <c r="J74" s="874"/>
      <c r="K74" s="874"/>
      <c r="L74" s="874"/>
      <c r="M74" s="874"/>
      <c r="N74" s="874"/>
      <c r="O74" s="874"/>
      <c r="P74" s="875"/>
      <c r="Q74" s="876">
        <v>119343</v>
      </c>
      <c r="R74" s="830"/>
      <c r="S74" s="830"/>
      <c r="T74" s="830"/>
      <c r="U74" s="830"/>
      <c r="V74" s="830">
        <v>116681</v>
      </c>
      <c r="W74" s="830"/>
      <c r="X74" s="830"/>
      <c r="Y74" s="830"/>
      <c r="Z74" s="830"/>
      <c r="AA74" s="830">
        <v>2662</v>
      </c>
      <c r="AB74" s="830"/>
      <c r="AC74" s="830"/>
      <c r="AD74" s="830"/>
      <c r="AE74" s="830"/>
      <c r="AF74" s="830">
        <v>2662</v>
      </c>
      <c r="AG74" s="830"/>
      <c r="AH74" s="830"/>
      <c r="AI74" s="830"/>
      <c r="AJ74" s="830"/>
      <c r="AK74" s="830" t="s">
        <v>557</v>
      </c>
      <c r="AL74" s="830"/>
      <c r="AM74" s="830"/>
      <c r="AN74" s="830"/>
      <c r="AO74" s="830"/>
      <c r="AP74" s="830" t="s">
        <v>557</v>
      </c>
      <c r="AQ74" s="830"/>
      <c r="AR74" s="830"/>
      <c r="AS74" s="830"/>
      <c r="AT74" s="830"/>
      <c r="AU74" s="830" t="s">
        <v>557</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378</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5736</v>
      </c>
      <c r="AG88" s="844"/>
      <c r="AH88" s="844"/>
      <c r="AI88" s="844"/>
      <c r="AJ88" s="844"/>
      <c r="AK88" s="841"/>
      <c r="AL88" s="841"/>
      <c r="AM88" s="841"/>
      <c r="AN88" s="841"/>
      <c r="AO88" s="841"/>
      <c r="AP88" s="844">
        <v>2094</v>
      </c>
      <c r="AQ88" s="844"/>
      <c r="AR88" s="844"/>
      <c r="AS88" s="844"/>
      <c r="AT88" s="844"/>
      <c r="AU88" s="844">
        <v>904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364</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30"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1494750</v>
      </c>
      <c r="AB110" s="900"/>
      <c r="AC110" s="900"/>
      <c r="AD110" s="900"/>
      <c r="AE110" s="901"/>
      <c r="AF110" s="902">
        <v>1530250</v>
      </c>
      <c r="AG110" s="900"/>
      <c r="AH110" s="900"/>
      <c r="AI110" s="900"/>
      <c r="AJ110" s="901"/>
      <c r="AK110" s="902">
        <v>1579647</v>
      </c>
      <c r="AL110" s="900"/>
      <c r="AM110" s="900"/>
      <c r="AN110" s="900"/>
      <c r="AO110" s="901"/>
      <c r="AP110" s="903">
        <v>29.1</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13466993</v>
      </c>
      <c r="BR110" s="931"/>
      <c r="BS110" s="931"/>
      <c r="BT110" s="931"/>
      <c r="BU110" s="931"/>
      <c r="BV110" s="931">
        <v>13737279</v>
      </c>
      <c r="BW110" s="931"/>
      <c r="BX110" s="931"/>
      <c r="BY110" s="931"/>
      <c r="BZ110" s="931"/>
      <c r="CA110" s="931">
        <v>15799885</v>
      </c>
      <c r="CB110" s="931"/>
      <c r="CC110" s="931"/>
      <c r="CD110" s="931"/>
      <c r="CE110" s="931"/>
      <c r="CF110" s="944">
        <v>290.7</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24852</v>
      </c>
      <c r="BR111" s="926"/>
      <c r="BS111" s="926"/>
      <c r="BT111" s="926"/>
      <c r="BU111" s="926"/>
      <c r="BV111" s="926">
        <v>20111</v>
      </c>
      <c r="BW111" s="926"/>
      <c r="BX111" s="926"/>
      <c r="BY111" s="926"/>
      <c r="BZ111" s="926"/>
      <c r="CA111" s="926">
        <v>15299</v>
      </c>
      <c r="CB111" s="926"/>
      <c r="CC111" s="926"/>
      <c r="CD111" s="926"/>
      <c r="CE111" s="926"/>
      <c r="CF111" s="920">
        <v>0.3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6909175</v>
      </c>
      <c r="BR112" s="926"/>
      <c r="BS112" s="926"/>
      <c r="BT112" s="926"/>
      <c r="BU112" s="926"/>
      <c r="BV112" s="926">
        <v>6464623</v>
      </c>
      <c r="BW112" s="926"/>
      <c r="BX112" s="926"/>
      <c r="BY112" s="926"/>
      <c r="BZ112" s="926"/>
      <c r="CA112" s="926">
        <v>6105892</v>
      </c>
      <c r="CB112" s="926"/>
      <c r="CC112" s="926"/>
      <c r="CD112" s="926"/>
      <c r="CE112" s="926"/>
      <c r="CF112" s="920">
        <v>112.3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739185</v>
      </c>
      <c r="AB113" s="938"/>
      <c r="AC113" s="938"/>
      <c r="AD113" s="938"/>
      <c r="AE113" s="939"/>
      <c r="AF113" s="940">
        <v>725725</v>
      </c>
      <c r="AG113" s="938"/>
      <c r="AH113" s="938"/>
      <c r="AI113" s="938"/>
      <c r="AJ113" s="939"/>
      <c r="AK113" s="940">
        <v>634535</v>
      </c>
      <c r="AL113" s="938"/>
      <c r="AM113" s="938"/>
      <c r="AN113" s="938"/>
      <c r="AO113" s="939"/>
      <c r="AP113" s="941">
        <v>11.7</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461572</v>
      </c>
      <c r="BR113" s="926"/>
      <c r="BS113" s="926"/>
      <c r="BT113" s="926"/>
      <c r="BU113" s="926"/>
      <c r="BV113" s="926">
        <v>464008</v>
      </c>
      <c r="BW113" s="926"/>
      <c r="BX113" s="926"/>
      <c r="BY113" s="926"/>
      <c r="BZ113" s="926"/>
      <c r="CA113" s="926">
        <v>904429</v>
      </c>
      <c r="CB113" s="926"/>
      <c r="CC113" s="926"/>
      <c r="CD113" s="926"/>
      <c r="CE113" s="926"/>
      <c r="CF113" s="920">
        <v>16.600000000000001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24852</v>
      </c>
      <c r="DH113" s="959"/>
      <c r="DI113" s="959"/>
      <c r="DJ113" s="959"/>
      <c r="DK113" s="960"/>
      <c r="DL113" s="961">
        <v>20111</v>
      </c>
      <c r="DM113" s="959"/>
      <c r="DN113" s="959"/>
      <c r="DO113" s="959"/>
      <c r="DP113" s="960"/>
      <c r="DQ113" s="961">
        <v>15299</v>
      </c>
      <c r="DR113" s="959"/>
      <c r="DS113" s="959"/>
      <c r="DT113" s="959"/>
      <c r="DU113" s="960"/>
      <c r="DV113" s="962">
        <v>0.3</v>
      </c>
      <c r="DW113" s="963"/>
      <c r="DX113" s="963"/>
      <c r="DY113" s="963"/>
      <c r="DZ113" s="964"/>
    </row>
    <row r="114" spans="1:130" s="230"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73289</v>
      </c>
      <c r="AB114" s="959"/>
      <c r="AC114" s="959"/>
      <c r="AD114" s="959"/>
      <c r="AE114" s="960"/>
      <c r="AF114" s="961">
        <v>75327</v>
      </c>
      <c r="AG114" s="959"/>
      <c r="AH114" s="959"/>
      <c r="AI114" s="959"/>
      <c r="AJ114" s="960"/>
      <c r="AK114" s="961">
        <v>70044</v>
      </c>
      <c r="AL114" s="959"/>
      <c r="AM114" s="959"/>
      <c r="AN114" s="959"/>
      <c r="AO114" s="960"/>
      <c r="AP114" s="962">
        <v>1.3</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1954900</v>
      </c>
      <c r="BR114" s="926"/>
      <c r="BS114" s="926"/>
      <c r="BT114" s="926"/>
      <c r="BU114" s="926"/>
      <c r="BV114" s="926">
        <v>1927259</v>
      </c>
      <c r="BW114" s="926"/>
      <c r="BX114" s="926"/>
      <c r="BY114" s="926"/>
      <c r="BZ114" s="926"/>
      <c r="CA114" s="926">
        <v>1908225</v>
      </c>
      <c r="CB114" s="926"/>
      <c r="CC114" s="926"/>
      <c r="CD114" s="926"/>
      <c r="CE114" s="926"/>
      <c r="CF114" s="920">
        <v>35.1</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3590</v>
      </c>
      <c r="AB115" s="938"/>
      <c r="AC115" s="938"/>
      <c r="AD115" s="938"/>
      <c r="AE115" s="939"/>
      <c r="AF115" s="940">
        <v>3591</v>
      </c>
      <c r="AG115" s="938"/>
      <c r="AH115" s="938"/>
      <c r="AI115" s="938"/>
      <c r="AJ115" s="939"/>
      <c r="AK115" s="940">
        <v>3590</v>
      </c>
      <c r="AL115" s="938"/>
      <c r="AM115" s="938"/>
      <c r="AN115" s="938"/>
      <c r="AO115" s="939"/>
      <c r="AP115" s="941">
        <v>0.1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636</v>
      </c>
      <c r="AB116" s="959"/>
      <c r="AC116" s="959"/>
      <c r="AD116" s="959"/>
      <c r="AE116" s="960"/>
      <c r="AF116" s="961">
        <v>391</v>
      </c>
      <c r="AG116" s="959"/>
      <c r="AH116" s="959"/>
      <c r="AI116" s="959"/>
      <c r="AJ116" s="960"/>
      <c r="AK116" s="961">
        <v>1157</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2311450</v>
      </c>
      <c r="AB117" s="979"/>
      <c r="AC117" s="979"/>
      <c r="AD117" s="979"/>
      <c r="AE117" s="980"/>
      <c r="AF117" s="981">
        <v>2335284</v>
      </c>
      <c r="AG117" s="979"/>
      <c r="AH117" s="979"/>
      <c r="AI117" s="979"/>
      <c r="AJ117" s="980"/>
      <c r="AK117" s="981">
        <v>2288973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443</v>
      </c>
      <c r="BP119" s="1005"/>
      <c r="BQ119" s="999">
        <v>22817492</v>
      </c>
      <c r="BR119" s="1000"/>
      <c r="BS119" s="1000"/>
      <c r="BT119" s="1000"/>
      <c r="BU119" s="1000"/>
      <c r="BV119" s="1000">
        <v>22613280</v>
      </c>
      <c r="BW119" s="1000"/>
      <c r="BX119" s="1000"/>
      <c r="BY119" s="1000"/>
      <c r="BZ119" s="1000"/>
      <c r="CA119" s="1000">
        <v>24733730</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3903045</v>
      </c>
      <c r="BR120" s="931"/>
      <c r="BS120" s="931"/>
      <c r="BT120" s="931"/>
      <c r="BU120" s="931"/>
      <c r="BV120" s="931">
        <v>4007187</v>
      </c>
      <c r="BW120" s="931"/>
      <c r="BX120" s="931"/>
      <c r="BY120" s="931"/>
      <c r="BZ120" s="931"/>
      <c r="CA120" s="931">
        <v>4275913</v>
      </c>
      <c r="CB120" s="931"/>
      <c r="CC120" s="931"/>
      <c r="CD120" s="931"/>
      <c r="CE120" s="931"/>
      <c r="CF120" s="944">
        <v>78.7</v>
      </c>
      <c r="CG120" s="945"/>
      <c r="CH120" s="945"/>
      <c r="CI120" s="945"/>
      <c r="CJ120" s="945"/>
      <c r="CK120" s="1006" t="s">
        <v>447</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4649474</v>
      </c>
      <c r="DH120" s="931"/>
      <c r="DI120" s="931"/>
      <c r="DJ120" s="931"/>
      <c r="DK120" s="931"/>
      <c r="DL120" s="931">
        <v>4294022</v>
      </c>
      <c r="DM120" s="931"/>
      <c r="DN120" s="931"/>
      <c r="DO120" s="931"/>
      <c r="DP120" s="931"/>
      <c r="DQ120" s="931">
        <v>4062371</v>
      </c>
      <c r="DR120" s="931"/>
      <c r="DS120" s="931"/>
      <c r="DT120" s="931"/>
      <c r="DU120" s="931"/>
      <c r="DV120" s="932">
        <v>74.7</v>
      </c>
      <c r="DW120" s="932"/>
      <c r="DX120" s="932"/>
      <c r="DY120" s="932"/>
      <c r="DZ120" s="933"/>
    </row>
    <row r="121" spans="1:130" s="230"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3590</v>
      </c>
      <c r="AB121" s="959"/>
      <c r="AC121" s="959"/>
      <c r="AD121" s="959"/>
      <c r="AE121" s="960"/>
      <c r="AF121" s="961">
        <v>3591</v>
      </c>
      <c r="AG121" s="959"/>
      <c r="AH121" s="959"/>
      <c r="AI121" s="959"/>
      <c r="AJ121" s="960"/>
      <c r="AK121" s="961">
        <v>3590</v>
      </c>
      <c r="AL121" s="959"/>
      <c r="AM121" s="959"/>
      <c r="AN121" s="959"/>
      <c r="AO121" s="960"/>
      <c r="AP121" s="962">
        <v>0.1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446170</v>
      </c>
      <c r="BR121" s="926"/>
      <c r="BS121" s="926"/>
      <c r="BT121" s="926"/>
      <c r="BU121" s="926"/>
      <c r="BV121" s="926">
        <v>398304</v>
      </c>
      <c r="BW121" s="926"/>
      <c r="BX121" s="926"/>
      <c r="BY121" s="926"/>
      <c r="BZ121" s="926"/>
      <c r="CA121" s="926">
        <v>387151</v>
      </c>
      <c r="CB121" s="926"/>
      <c r="CC121" s="926"/>
      <c r="CD121" s="926"/>
      <c r="CE121" s="926"/>
      <c r="CF121" s="920">
        <v>7.1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2060545</v>
      </c>
      <c r="DH121" s="926"/>
      <c r="DI121" s="926"/>
      <c r="DJ121" s="926"/>
      <c r="DK121" s="926"/>
      <c r="DL121" s="926">
        <v>1971457</v>
      </c>
      <c r="DM121" s="926"/>
      <c r="DN121" s="926"/>
      <c r="DO121" s="926"/>
      <c r="DP121" s="926"/>
      <c r="DQ121" s="926">
        <v>1866695</v>
      </c>
      <c r="DR121" s="926"/>
      <c r="DS121" s="926"/>
      <c r="DT121" s="926"/>
      <c r="DU121" s="926"/>
      <c r="DV121" s="927">
        <v>34.299999999999997</v>
      </c>
      <c r="DW121" s="927"/>
      <c r="DX121" s="927"/>
      <c r="DY121" s="927"/>
      <c r="DZ121" s="928"/>
    </row>
    <row r="122" spans="1:130" s="230"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13952105</v>
      </c>
      <c r="BR122" s="1000"/>
      <c r="BS122" s="1000"/>
      <c r="BT122" s="1000"/>
      <c r="BU122" s="1000"/>
      <c r="BV122" s="1000">
        <v>13844210</v>
      </c>
      <c r="BW122" s="1000"/>
      <c r="BX122" s="1000"/>
      <c r="BY122" s="1000"/>
      <c r="BZ122" s="1000"/>
      <c r="CA122" s="1000">
        <v>15210978</v>
      </c>
      <c r="CB122" s="1000"/>
      <c r="CC122" s="1000"/>
      <c r="CD122" s="1000"/>
      <c r="CE122" s="1000"/>
      <c r="CF122" s="1017">
        <v>279.8</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199156</v>
      </c>
      <c r="DH122" s="926"/>
      <c r="DI122" s="926"/>
      <c r="DJ122" s="926"/>
      <c r="DK122" s="926"/>
      <c r="DL122" s="926">
        <v>199144</v>
      </c>
      <c r="DM122" s="926"/>
      <c r="DN122" s="926"/>
      <c r="DO122" s="926"/>
      <c r="DP122" s="926"/>
      <c r="DQ122" s="926">
        <v>176826</v>
      </c>
      <c r="DR122" s="926"/>
      <c r="DS122" s="926"/>
      <c r="DT122" s="926"/>
      <c r="DU122" s="926"/>
      <c r="DV122" s="927">
        <v>3.3</v>
      </c>
      <c r="DW122" s="927"/>
      <c r="DX122" s="927"/>
      <c r="DY122" s="927"/>
      <c r="DZ122" s="928"/>
    </row>
    <row r="123" spans="1:130" s="230"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451</v>
      </c>
      <c r="BP123" s="1005"/>
      <c r="BQ123" s="1063">
        <v>18301320</v>
      </c>
      <c r="BR123" s="1064"/>
      <c r="BS123" s="1064"/>
      <c r="BT123" s="1064"/>
      <c r="BU123" s="1064"/>
      <c r="BV123" s="1064">
        <v>18249701</v>
      </c>
      <c r="BW123" s="1064"/>
      <c r="BX123" s="1064"/>
      <c r="BY123" s="1064"/>
      <c r="BZ123" s="1064"/>
      <c r="CA123" s="1064">
        <v>19874042</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80.599999999999994</v>
      </c>
      <c r="BR124" s="1027"/>
      <c r="BS124" s="1027"/>
      <c r="BT124" s="1027"/>
      <c r="BU124" s="1027"/>
      <c r="BV124" s="1027">
        <v>79.7</v>
      </c>
      <c r="BW124" s="1027"/>
      <c r="BX124" s="1027"/>
      <c r="BY124" s="1027"/>
      <c r="BZ124" s="1027"/>
      <c r="CA124" s="1027">
        <v>89.4</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39995</v>
      </c>
      <c r="AB128" s="1046"/>
      <c r="AC128" s="1046"/>
      <c r="AD128" s="1046"/>
      <c r="AE128" s="1047"/>
      <c r="AF128" s="1048">
        <v>41725</v>
      </c>
      <c r="AG128" s="1046"/>
      <c r="AH128" s="1046"/>
      <c r="AI128" s="1046"/>
      <c r="AJ128" s="1047"/>
      <c r="AK128" s="1048">
        <v>40187</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14.04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7177810</v>
      </c>
      <c r="AB129" s="959"/>
      <c r="AC129" s="959"/>
      <c r="AD129" s="959"/>
      <c r="AE129" s="960"/>
      <c r="AF129" s="961">
        <v>7051312</v>
      </c>
      <c r="AG129" s="959"/>
      <c r="AH129" s="959"/>
      <c r="AI129" s="959"/>
      <c r="AJ129" s="960"/>
      <c r="AK129" s="961">
        <v>7016526</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19.04</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1576593</v>
      </c>
      <c r="AB130" s="959"/>
      <c r="AC130" s="959"/>
      <c r="AD130" s="959"/>
      <c r="AE130" s="960"/>
      <c r="AF130" s="961">
        <v>1580076</v>
      </c>
      <c r="AG130" s="959"/>
      <c r="AH130" s="959"/>
      <c r="AI130" s="959"/>
      <c r="AJ130" s="960"/>
      <c r="AK130" s="961">
        <v>1580949</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12.5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5601217</v>
      </c>
      <c r="AB131" s="986"/>
      <c r="AC131" s="986"/>
      <c r="AD131" s="986"/>
      <c r="AE131" s="987"/>
      <c r="AF131" s="985">
        <v>5471236</v>
      </c>
      <c r="AG131" s="986"/>
      <c r="AH131" s="986"/>
      <c r="AI131" s="986"/>
      <c r="AJ131" s="987"/>
      <c r="AK131" s="985">
        <v>5435577</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v>89.4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12.405554009999999</v>
      </c>
      <c r="AB132" s="1097"/>
      <c r="AC132" s="1097"/>
      <c r="AD132" s="1097"/>
      <c r="AE132" s="1098"/>
      <c r="AF132" s="1099">
        <v>13.040618240000001</v>
      </c>
      <c r="AG132" s="1097"/>
      <c r="AH132" s="1097"/>
      <c r="AI132" s="1097"/>
      <c r="AJ132" s="1098"/>
      <c r="AK132" s="1099">
        <v>12.286404920000001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14.1</v>
      </c>
      <c r="AB133" s="1080"/>
      <c r="AC133" s="1080"/>
      <c r="AD133" s="1080"/>
      <c r="AE133" s="1081"/>
      <c r="AF133" s="1079">
        <v>13.2</v>
      </c>
      <c r="AG133" s="1080"/>
      <c r="AH133" s="1080"/>
      <c r="AI133" s="1080"/>
      <c r="AJ133" s="1081"/>
      <c r="AK133" s="1079">
        <v>12.5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1JVFkGzMzjlxezWPtQtqAOsX+Ftan7mn1wPZd7fXXjjd/XUqM7ZRvDHwPkT/yOMIc0+CDOAyGs6w3rgu4idmg==" saltValue="DZH95wrTn8zKrcnwFV2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4bzdZt2Tw1ki6cd49Npt2ozbHDnLNDCal67Np5ZvvqPHPSqUDBDECAnUdndR/4bQ0AgANgdzbF5WmkTBbdWDzQ==" saltValue="erfMSFpMGI+PvewBbb3IP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Bg/5wqt47j9qUz3ySxsHI9dYCUeDjdCr+CStl6tGw50Z2wqlKz8azRgq99MJCpaLzxiz+5bzadDSSwqZHRWvQ==" saltValue="Oi51w/GGPrGdBc7idR2tJ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1770820</v>
      </c>
      <c r="AP9" s="281">
        <v>181921</v>
      </c>
      <c r="AQ9" s="282">
        <v>123213</v>
      </c>
      <c r="AR9" s="283">
        <v>47.6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316244</v>
      </c>
      <c r="AP10" s="284">
        <v>32489</v>
      </c>
      <c r="AQ10" s="285">
        <v>19454</v>
      </c>
      <c r="AR10" s="286">
        <v>67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97640</v>
      </c>
      <c r="AP11" s="284">
        <v>10031</v>
      </c>
      <c r="AQ11" s="285">
        <v>2988</v>
      </c>
      <c r="AR11" s="286">
        <v>235.7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145035</v>
      </c>
      <c r="AP13" s="284">
        <v>14900</v>
      </c>
      <c r="AQ13" s="285">
        <v>6503</v>
      </c>
      <c r="AR13" s="286">
        <v>129.1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97576</v>
      </c>
      <c r="AP14" s="284">
        <v>10024</v>
      </c>
      <c r="AQ14" s="285">
        <v>2823</v>
      </c>
      <c r="AR14" s="286">
        <v>255.1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-126717</v>
      </c>
      <c r="AP15" s="284">
        <v>-13018</v>
      </c>
      <c r="AQ15" s="285">
        <v>-6736</v>
      </c>
      <c r="AR15" s="286">
        <v>93.3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2300598</v>
      </c>
      <c r="AP16" s="284">
        <v>236347</v>
      </c>
      <c r="AQ16" s="285">
        <v>148246</v>
      </c>
      <c r="AR16" s="286">
        <v>59.4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18.7</v>
      </c>
      <c r="AP21" s="298">
        <v>12.94</v>
      </c>
      <c r="AQ21" s="299">
        <v>5.76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98.1</v>
      </c>
      <c r="AP22" s="303">
        <v>95.5</v>
      </c>
      <c r="AQ22" s="304">
        <v>2.6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1579647</v>
      </c>
      <c r="AP32" s="312">
        <v>162281</v>
      </c>
      <c r="AQ32" s="313">
        <v>83862</v>
      </c>
      <c r="AR32" s="314">
        <v>93.5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634535</v>
      </c>
      <c r="AP35" s="312">
        <v>65187</v>
      </c>
      <c r="AQ35" s="313">
        <v>26360</v>
      </c>
      <c r="AR35" s="314">
        <v>147.30000000000001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70044</v>
      </c>
      <c r="AP36" s="312">
        <v>7196</v>
      </c>
      <c r="AQ36" s="313">
        <v>3483</v>
      </c>
      <c r="AR36" s="314">
        <v>106.6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3590</v>
      </c>
      <c r="AP37" s="312">
        <v>369</v>
      </c>
      <c r="AQ37" s="313">
        <v>612</v>
      </c>
      <c r="AR37" s="314">
        <v>-39.700000000000003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v>1157</v>
      </c>
      <c r="AP38" s="315">
        <v>119</v>
      </c>
      <c r="AQ38" s="316">
        <v>21</v>
      </c>
      <c r="AR38" s="304">
        <v>466.7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-40187</v>
      </c>
      <c r="AP39" s="312">
        <v>-4129</v>
      </c>
      <c r="AQ39" s="313">
        <v>-3285</v>
      </c>
      <c r="AR39" s="314">
        <v>25.7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-1580949</v>
      </c>
      <c r="AP40" s="312">
        <v>-162415</v>
      </c>
      <c r="AQ40" s="313">
        <v>-73039</v>
      </c>
      <c r="AR40" s="314">
        <v>122.4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667837</v>
      </c>
      <c r="AP41" s="312">
        <v>68609</v>
      </c>
      <c r="AQ41" s="313">
        <v>38015</v>
      </c>
      <c r="AR41" s="314">
        <v>80.5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1397596</v>
      </c>
      <c r="AN51" s="334">
        <v>132160</v>
      </c>
      <c r="AO51" s="335">
        <v>47.1</v>
      </c>
      <c r="AP51" s="336">
        <v>118252</v>
      </c>
      <c r="AQ51" s="337">
        <v>2.8</v>
      </c>
      <c r="AR51" s="338">
        <v>44.3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640559</v>
      </c>
      <c r="AN52" s="342">
        <v>60573</v>
      </c>
      <c r="AO52" s="343">
        <v>100.4</v>
      </c>
      <c r="AP52" s="344">
        <v>49994</v>
      </c>
      <c r="AQ52" s="345">
        <v>-7.1</v>
      </c>
      <c r="AR52" s="346">
        <v>107.5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1554771</v>
      </c>
      <c r="AN53" s="334">
        <v>150074</v>
      </c>
      <c r="AO53" s="335">
        <v>13.6</v>
      </c>
      <c r="AP53" s="336">
        <v>120302</v>
      </c>
      <c r="AQ53" s="337">
        <v>1.7</v>
      </c>
      <c r="AR53" s="338">
        <v>11.9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898755</v>
      </c>
      <c r="AN54" s="342">
        <v>86752</v>
      </c>
      <c r="AO54" s="343">
        <v>43.2</v>
      </c>
      <c r="AP54" s="344">
        <v>59328</v>
      </c>
      <c r="AQ54" s="345">
        <v>18.7</v>
      </c>
      <c r="AR54" s="346">
        <v>24.5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1237853</v>
      </c>
      <c r="AN55" s="334">
        <v>121430</v>
      </c>
      <c r="AO55" s="335">
        <v>-19.100000000000001</v>
      </c>
      <c r="AP55" s="336">
        <v>114841</v>
      </c>
      <c r="AQ55" s="337">
        <v>-4.5</v>
      </c>
      <c r="AR55" s="338">
        <v>-14.6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698614</v>
      </c>
      <c r="AN56" s="342">
        <v>68532</v>
      </c>
      <c r="AO56" s="343">
        <v>-21</v>
      </c>
      <c r="AP56" s="344">
        <v>51589</v>
      </c>
      <c r="AQ56" s="345">
        <v>-13</v>
      </c>
      <c r="AR56" s="346">
        <v>-8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2522091</v>
      </c>
      <c r="AN57" s="334">
        <v>253197</v>
      </c>
      <c r="AO57" s="335">
        <v>108.5</v>
      </c>
      <c r="AP57" s="336">
        <v>124145</v>
      </c>
      <c r="AQ57" s="337">
        <v>8.1</v>
      </c>
      <c r="AR57" s="338">
        <v>100.4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1558650</v>
      </c>
      <c r="AN58" s="342">
        <v>156475</v>
      </c>
      <c r="AO58" s="343">
        <v>128.30000000000001</v>
      </c>
      <c r="AP58" s="344">
        <v>54761</v>
      </c>
      <c r="AQ58" s="345">
        <v>6.1</v>
      </c>
      <c r="AR58" s="346">
        <v>122.2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3787793</v>
      </c>
      <c r="AN59" s="334">
        <v>389130</v>
      </c>
      <c r="AO59" s="335">
        <v>53.7</v>
      </c>
      <c r="AP59" s="336">
        <v>131480</v>
      </c>
      <c r="AQ59" s="337">
        <v>5.9</v>
      </c>
      <c r="AR59" s="338">
        <v>47.8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2039006</v>
      </c>
      <c r="AN60" s="342">
        <v>209473</v>
      </c>
      <c r="AO60" s="343">
        <v>33.9</v>
      </c>
      <c r="AP60" s="344">
        <v>63148</v>
      </c>
      <c r="AQ60" s="345">
        <v>15.3</v>
      </c>
      <c r="AR60" s="346">
        <v>18.600000000000001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2100021</v>
      </c>
      <c r="AN61" s="349">
        <v>209198</v>
      </c>
      <c r="AO61" s="350">
        <v>40.799999999999997</v>
      </c>
      <c r="AP61" s="351">
        <v>121804</v>
      </c>
      <c r="AQ61" s="352">
        <v>2.8</v>
      </c>
      <c r="AR61" s="338">
        <v>38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1167117</v>
      </c>
      <c r="AN62" s="342">
        <v>116361</v>
      </c>
      <c r="AO62" s="343">
        <v>57</v>
      </c>
      <c r="AP62" s="344">
        <v>55764</v>
      </c>
      <c r="AQ62" s="345">
        <v>4</v>
      </c>
      <c r="AR62" s="346">
        <v>53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ym6JMeSUBo8bnsF8hjeh4m+UzZ9jUaVAiZVNhBWqoXRUNUVWGJW9cO8bXvPAmgM6x1yIgQ9dN9UpaTg3q2sLeQ==" saltValue="8CxOSU6jRCEfBDwrNiBY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kBI3gzkBf9PSGkKhkZIBNheHArxAb9hhhKPEzeDlW6cHfroZinQVMLN9rZvcg3Sn6ATc4BS0DjhcAeBqFiVVtg==" saltValue="BSSzf2g5h+qQro9zuPkEM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0f9ESj5r+7htAaTArlszpwq3gK1DKM3vTJUL9hA3RynQgg1kscYWy+TrYHaT7BVo4XjKiP6NjL5SHdnDE+SAWw==" saltValue="OvzbvGMUpaWUyWJqK9Eei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3.99</v>
      </c>
      <c r="G47" s="12">
        <v>5.72</v>
      </c>
      <c r="H47" s="12">
        <v>7.01</v>
      </c>
      <c r="I47" s="12">
        <v>9.7799999999999994</v>
      </c>
      <c r="J47" s="13">
        <v>15.8</v>
      </c>
    </row>
    <row r="48" spans="2:10" ht="57.75" customHeight="1" x14ac:dyDescent="0.2">
      <c r="B48" s="14"/>
      <c r="C48" s="1141" t="s">
        <v>4</v>
      </c>
      <c r="D48" s="1141"/>
      <c r="E48" s="1142"/>
      <c r="F48" s="15">
        <v>3.23</v>
      </c>
      <c r="G48" s="16">
        <v>2.98</v>
      </c>
      <c r="H48" s="16">
        <v>2.96</v>
      </c>
      <c r="I48" s="16">
        <v>4.5199999999999996</v>
      </c>
      <c r="J48" s="17">
        <v>4.84</v>
      </c>
    </row>
    <row r="49" spans="2:10" ht="57.75" customHeight="1" thickBot="1" x14ac:dyDescent="0.25">
      <c r="B49" s="18"/>
      <c r="C49" s="1143" t="s">
        <v>5</v>
      </c>
      <c r="D49" s="1143"/>
      <c r="E49" s="1144"/>
      <c r="F49" s="19" t="s">
        <v>532</v>
      </c>
      <c r="G49" s="20">
        <v>3.79</v>
      </c>
      <c r="H49" s="20">
        <v>3.11</v>
      </c>
      <c r="I49" s="20">
        <v>4.1500000000000004</v>
      </c>
      <c r="J49" s="21">
        <v>6.28</v>
      </c>
    </row>
    <row r="50" spans="2:10" ht="13" x14ac:dyDescent="0.2"/>
  </sheetData>
  <sheetProtection algorithmName="SHA-512" hashValue="C/GsptYEMDQAynQlPTcWWpggt+gDGPd6V8dPjtxDTO5Cj1QnJGIglaL0iXzjtnT4/Po2JUcIUTBOGv+fkhU4tQ==" saltValue="6r6eM08/dkvuNe+5RUtt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2025-03-10T05:39:03Z</cp:lastPrinted>
  <dcterms:created xsi:type="dcterms:W3CDTF">2025-02-19T04:05:56Z</dcterms:created>
  <dcterms:modified xsi:type="dcterms:W3CDTF">2025-02-19T04:05:56Z</dcterms:modified>
  <cp:category/>
</cp:coreProperties>
</file>