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05" firstSheet="2" activeTab="5"/>
  </bookViews>
  <sheets>
    <sheet name="交付申請書" sheetId="1" r:id="rId1"/>
    <sheet name="事業計画書" sheetId="2" r:id="rId2"/>
    <sheet name="収支予算書" sheetId="3" r:id="rId3"/>
    <sheet name="実績報告書" sheetId="4" r:id="rId4"/>
    <sheet name="事業実績書" sheetId="5" r:id="rId5"/>
    <sheet name="収支決算書" sheetId="6" r:id="rId6"/>
  </sheets>
  <definedNames>
    <definedName name="_xlnm.Print_Area" localSheetId="3">実績報告書!$A$1:$I$54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<sst xmlns="http://schemas.openxmlformats.org/spreadsheetml/2006/main" xmlns:r="http://schemas.openxmlformats.org/officeDocument/2006/relationships" count="80" uniqueCount="80">
  <si>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邑南町ＬＥＤ化促進事業補助金実績報告書</t>
    <rPh sb="14" eb="16">
      <t>じっせき</t>
    </rPh>
    <rPh sb="16" eb="19">
      <t>ほうこくしょ</t>
    </rPh>
    <phoneticPr fontId="1" type="Hiragana"/>
  </si>
  <si>
    <t>　令和8年度において標記を下記のとおり受けたいので、邑南町ＬＥＤ化促進事業補助金交付要綱第6条の規定により関係書類を添えて申請します。あわせて、補助金等交付規則第7条第3項の規定に基づく補助金交付条件確認のため、町税の納付状況について照会されることに同意します。</t>
  </si>
  <si>
    <t>邑南町ＬＥＤ化促進事業補助金交付申請書</t>
  </si>
  <si>
    <t>2　事業計画(事業実績)の概要</t>
  </si>
  <si>
    <t>邑南町長　　　　　　　　　様</t>
  </si>
  <si>
    <t>　●●型</t>
  </si>
  <si>
    <t>住所</t>
  </si>
  <si>
    <t>摘要</t>
  </si>
  <si>
    <t>事業量</t>
  </si>
  <si>
    <t>令和　　年　　月　　日　　</t>
    <rPh sb="0" eb="2">
      <t>れいわ</t>
    </rPh>
    <phoneticPr fontId="1" type="Hiragana"/>
  </si>
  <si>
    <t>区分</t>
  </si>
  <si>
    <t>　添付書類</t>
  </si>
  <si>
    <t>記</t>
    <rPh sb="0" eb="1">
      <t>き</t>
    </rPh>
    <phoneticPr fontId="1" type="Hiragana"/>
  </si>
  <si>
    <t>町補助金</t>
  </si>
  <si>
    <t>　　1　事業計画書</t>
  </si>
  <si>
    <t>附録様式1</t>
  </si>
  <si>
    <t>収支予算書</t>
  </si>
  <si>
    <t>取付工事費</t>
  </si>
  <si>
    <t>車庫</t>
    <rPh sb="0" eb="2">
      <t>しゃこ</t>
    </rPh>
    <phoneticPr fontId="1" type="Hiragana"/>
  </si>
  <si>
    <t>　　2　収支予算書</t>
  </si>
  <si>
    <t>場所</t>
  </si>
  <si>
    <t>　　3　その他</t>
  </si>
  <si>
    <t>収入の部</t>
  </si>
  <si>
    <t>　令和8年度邑南町ＬＥＤ化促進事業補助金</t>
  </si>
  <si>
    <t>計</t>
  </si>
  <si>
    <t>　交付申請額</t>
  </si>
  <si>
    <t>支出の部</t>
  </si>
  <si>
    <t>　交付決定額</t>
    <rPh sb="3" eb="5">
      <t>けってい</t>
    </rPh>
    <phoneticPr fontId="1" type="Hiragana"/>
  </si>
  <si>
    <t>円</t>
  </si>
  <si>
    <t>邑南町矢上6000番地　　　　</t>
  </si>
  <si>
    <t>●●●●自治会　　　　　　</t>
  </si>
  <si>
    <t>事業計画書</t>
  </si>
  <si>
    <t>氏名</t>
  </si>
  <si>
    <t>単　価
(税別)</t>
  </si>
  <si>
    <t>電話番号</t>
    <rPh sb="0" eb="2">
      <t>でんわ</t>
    </rPh>
    <rPh sb="2" eb="4">
      <t>ばんごう</t>
    </rPh>
    <phoneticPr fontId="1" type="Hiragana"/>
  </si>
  <si>
    <t>施設名</t>
  </si>
  <si>
    <t>　　自治会長　●●　●●　　</t>
  </si>
  <si>
    <t>０８５５－９５－１１１４</t>
  </si>
  <si>
    <t>事業主体</t>
  </si>
  <si>
    <t>1　事業施行方法</t>
  </si>
  <si>
    <t>事業種目</t>
  </si>
  <si>
    <t>同上負担区分</t>
  </si>
  <si>
    <t>比較増減(△)</t>
  </si>
  <si>
    <t>自己資金</t>
  </si>
  <si>
    <t>自己負担</t>
  </si>
  <si>
    <t>受益者負担</t>
  </si>
  <si>
    <t>　合　計</t>
  </si>
  <si>
    <t>その他</t>
  </si>
  <si>
    <t>LED照明器具</t>
  </si>
  <si>
    <t xml:space="preserve">（例）現在の照明器具は、2027年度製造されないため、早期にＬＥＤ照明器具に交換を行い、電気料金を
抑える。また、二酸化炭素の排出抑制を行い、地球温暖化を抑制に努める。
</t>
  </si>
  <si>
    <t>　</t>
  </si>
  <si>
    <t>事業費
(税別)</t>
    <rPh sb="5" eb="7">
      <t>ぜいべつ</t>
    </rPh>
    <phoneticPr fontId="1" type="Hiragana"/>
  </si>
  <si>
    <t>倉庫１</t>
    <rPh sb="0" eb="2">
      <t>そうこ</t>
    </rPh>
    <phoneticPr fontId="1" type="Hiragana"/>
  </si>
  <si>
    <t>倉庫２</t>
    <rPh sb="0" eb="2">
      <t>そうこ</t>
    </rPh>
    <phoneticPr fontId="1" type="Hiragana"/>
  </si>
  <si>
    <t>（例）見積業者に発注し、現在の照明器具からＬＥＤ照明器具に交換及び電気工事を行う。
また、現在の照明器具を適切に処分を行う。</t>
  </si>
  <si>
    <t>棟数</t>
  </si>
  <si>
    <t>照明器具数</t>
  </si>
  <si>
    <t>事務所</t>
  </si>
  <si>
    <t>邑南町矢上6000</t>
  </si>
  <si>
    <t>計</t>
    <rPh sb="0" eb="1">
      <t>けい</t>
    </rPh>
    <phoneticPr fontId="1" type="Hiragana"/>
  </si>
  <si>
    <t>附録様式2</t>
  </si>
  <si>
    <t>予算額</t>
  </si>
  <si>
    <t>前年度予算額</t>
  </si>
  <si>
    <t>町補助金</t>
    <rPh sb="0" eb="1">
      <t>まち</t>
    </rPh>
    <phoneticPr fontId="1" type="Hiragana"/>
  </si>
  <si>
    <t>　実績報告額</t>
  </si>
  <si>
    <t>　　1　事業実績書</t>
    <rPh sb="6" eb="8">
      <t>じっせき</t>
    </rPh>
    <rPh sb="8" eb="9">
      <t>しょ</t>
    </rPh>
    <phoneticPr fontId="1" type="Hiragana"/>
  </si>
  <si>
    <t>　　2　収支決算書</t>
    <rPh sb="6" eb="8">
      <t>けっさん</t>
    </rPh>
    <phoneticPr fontId="1" type="Hiragana"/>
  </si>
  <si>
    <t>(2) 照明器具の設置状況が分かる写真</t>
  </si>
  <si>
    <t>(1) ＬＥＤの購入及び工事に要した領収書等の写し</t>
  </si>
  <si>
    <t>　　ＬＥＤ化を行った施設のＬＥＤ照明器具の写真を提出してください。</t>
  </si>
  <si>
    <t>(3) 交付申請書に添付した平面図が変わる場合は、提出してください。</t>
  </si>
  <si>
    <t>事業実績書</t>
    <rPh sb="2" eb="4">
      <t>じっせき</t>
    </rPh>
    <rPh sb="4" eb="5">
      <t>しょ</t>
    </rPh>
    <phoneticPr fontId="1" type="Hiragana"/>
  </si>
  <si>
    <t>◆変更がある場合は、変更前（交付申請額）を上段（ ）書き、変更後（実績報告額）を下段に記入してください。</t>
    <rPh sb="21" eb="23">
      <t>じょうだん</t>
    </rPh>
    <rPh sb="26" eb="27">
      <t>か</t>
    </rPh>
    <rPh sb="29" eb="32">
      <t>へんこうご</t>
    </rPh>
    <rPh sb="33" eb="35">
      <t>じっせき</t>
    </rPh>
    <rPh sb="35" eb="37">
      <t>ほうこく</t>
    </rPh>
    <rPh sb="37" eb="38">
      <t>がく</t>
    </rPh>
    <rPh sb="40" eb="42">
      <t>かだん</t>
    </rPh>
    <rPh sb="43" eb="45">
      <t>きにゅう</t>
    </rPh>
    <phoneticPr fontId="1" type="Hiragana"/>
  </si>
  <si>
    <t>様式第1号(第6条、第9条関係)</t>
  </si>
  <si>
    <r>
      <t>　</t>
    </r>
    <r>
      <rPr>
        <sz val="11"/>
        <color theme="1"/>
        <rFont val="ＭＳ 明朝"/>
      </rPr>
      <t>令和8年度において標記を下記のとおり受けたいので、邑南町ＬＥＤ化促進事業補助金交付要綱第9条の規定により関係書類を添えて実績を報告します。</t>
    </r>
  </si>
  <si>
    <t>円</t>
    <rPh sb="0" eb="1">
      <t>えん</t>
    </rPh>
    <phoneticPr fontId="1" type="Hiragana"/>
  </si>
  <si>
    <t>（例）見積業者に発注し、現在の照明器具からＬＥＤ照明器具に交換及び電気工事を行った。
また、現在の照明器具を適切に処分を行った。</t>
  </si>
  <si>
    <t xml:space="preserve">（例）現在の照明器具は、2027年度製造されないため、早期にＬＥＤ照明器具に交換を行い、電気料金を
抑えた。また、二酸化炭素の排出抑制を行い、地球温暖化を抑制に努めた。
</t>
  </si>
  <si>
    <t>収支決算書</t>
    <rPh sb="2" eb="4">
      <t>けっさん</t>
    </rPh>
    <phoneticPr fontId="1" type="Hiragana"/>
  </si>
  <si>
    <t>決算額</t>
    <rPh sb="0" eb="2">
      <t>けっさん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</si>
</sst>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\(0\)"/>
    <numFmt numFmtId="177" formatCode="\(#,##0\)"/>
    <numFmt numFmtId="178" formatCode="#,##0\ "/>
  </numFmts>
  <fonts count="2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b/>
      <sz val="11"/>
      <color theme="1"/>
      <name val="ＭＳ 明朝"/>
      <family val="1"/>
    </font>
    <font>
      <b/>
      <sz val="16"/>
      <color rgb="FFFF0000"/>
      <name val="ＭＳ 明朝"/>
      <family val="1"/>
    </font>
    <font>
      <sz val="11"/>
      <color rgb="FFFF0000"/>
      <name val="ＭＳ 明朝"/>
      <family val="1"/>
    </font>
    <font>
      <sz val="10.5"/>
      <color rgb="FF000000"/>
      <name val="ＭＳ 明朝"/>
      <family val="1"/>
    </font>
    <font>
      <sz val="10.5"/>
      <color theme="1"/>
      <name val="ＭＳ 明朝"/>
      <family val="1"/>
    </font>
    <font>
      <sz val="10.5"/>
      <color rgb="FFFF0000"/>
      <name val="ＭＳ 明朝"/>
      <family val="1"/>
    </font>
    <font>
      <sz val="12"/>
      <color rgb="FF000000"/>
      <name val="Times New Roman"/>
      <family val="1"/>
    </font>
    <font>
      <sz val="10.5"/>
      <color auto="1"/>
      <name val="ＭＳ 明朝"/>
      <family val="1"/>
    </font>
    <font>
      <sz val="11"/>
      <color rgb="FFFF0000"/>
      <name val="游ゴシック"/>
      <family val="3"/>
      <scheme val="minor"/>
    </font>
    <font>
      <sz val="11"/>
      <color rgb="FF000000"/>
      <name val="游ゴシック"/>
      <family val="3"/>
      <scheme val="minor"/>
    </font>
    <font>
      <sz val="12"/>
      <color theme="1"/>
      <name val="Times New Roman"/>
    </font>
    <font>
      <sz val="16"/>
      <color rgb="FFFF0000"/>
      <name val="ＭＳ 明朝"/>
      <family val="1"/>
    </font>
    <font>
      <sz val="10"/>
      <color rgb="FF000000"/>
      <name val="游ゴシック"/>
      <family val="3"/>
    </font>
    <font>
      <sz val="11"/>
      <color theme="1"/>
      <name val="游ゴシック"/>
      <family val="3"/>
      <scheme val="minor"/>
    </font>
    <font>
      <sz val="12"/>
      <color rgb="FF000000"/>
      <name val="ＭＳ 明朝"/>
    </font>
    <font>
      <sz val="12"/>
      <color theme="1"/>
      <name val="ＭＳ 明朝"/>
    </font>
    <font>
      <sz val="11"/>
      <color rgb="FF000000"/>
      <name val="ＭＳ 明朝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5" fillId="2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justify" vertical="center"/>
    </xf>
    <xf numFmtId="0" fontId="8" fillId="2" borderId="0" xfId="0" applyFont="1" applyFill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justify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11" fillId="2" borderId="0" xfId="0" applyFont="1" applyFill="1" applyBorder="1">
      <alignment vertical="center"/>
    </xf>
    <xf numFmtId="3" fontId="10" fillId="0" borderId="1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horizontal="right" vertical="center" wrapText="1"/>
    </xf>
    <xf numFmtId="3" fontId="8" fillId="3" borderId="1" xfId="0" applyNumberFormat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>
      <alignment horizontal="left" vertical="center" wrapText="1" indent="1"/>
    </xf>
    <xf numFmtId="3" fontId="10" fillId="3" borderId="1" xfId="0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38" fontId="14" fillId="2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right" vertical="center" wrapText="1"/>
    </xf>
    <xf numFmtId="178" fontId="8" fillId="2" borderId="2" xfId="1" applyNumberFormat="1" applyFont="1" applyFill="1" applyBorder="1" applyAlignment="1">
      <alignment horizontal="right" vertical="center"/>
    </xf>
    <xf numFmtId="178" fontId="8" fillId="2" borderId="3" xfId="1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 wrapText="1"/>
    </xf>
    <xf numFmtId="38" fontId="8" fillId="0" borderId="2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38" fontId="5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8" fontId="5" fillId="0" borderId="3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38" fontId="5" fillId="2" borderId="3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172085</xdr:colOff>
      <xdr:row>11</xdr:row>
      <xdr:rowOff>65405</xdr:rowOff>
    </xdr:from>
    <xdr:to xmlns:xdr="http://schemas.openxmlformats.org/drawingml/2006/spreadsheetDrawing">
      <xdr:col>8</xdr:col>
      <xdr:colOff>581660</xdr:colOff>
      <xdr:row>16</xdr:row>
      <xdr:rowOff>14605</xdr:rowOff>
    </xdr:to>
    <xdr:sp macro="" textlink="">
      <xdr:nvSpPr>
        <xdr:cNvPr id="3" name="図形 2"/>
        <xdr:cNvSpPr/>
      </xdr:nvSpPr>
      <xdr:spPr>
        <a:xfrm>
          <a:off x="3601085" y="1951355"/>
          <a:ext cx="2466975" cy="806450"/>
        </a:xfrm>
        <a:prstGeom prst="borderCallout1">
          <a:avLst>
            <a:gd name="adj1" fmla="val -1156"/>
            <a:gd name="adj2" fmla="val -784"/>
            <a:gd name="adj3" fmla="val -14403"/>
            <a:gd name="adj4" fmla="val -10861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</a:rPr>
            <a:t>※団体にあっては、その名称主たる事務所の所在地、代表者の氏名及び団体、電話番号を記載してください。</a:t>
          </a:r>
          <a:endParaRPr kumimoji="1" lang="ja-JP" altLang="en-US" sz="1000">
            <a:solidFill>
              <a:srgbClr val="FF0000"/>
            </a:solidFill>
          </a:endParaRPr>
        </a:p>
        <a:p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285115</xdr:colOff>
      <xdr:row>0</xdr:row>
      <xdr:rowOff>37465</xdr:rowOff>
    </xdr:from>
    <xdr:to xmlns:xdr="http://schemas.openxmlformats.org/drawingml/2006/spreadsheetDrawing">
      <xdr:col>5</xdr:col>
      <xdr:colOff>56515</xdr:colOff>
      <xdr:row>2</xdr:row>
      <xdr:rowOff>133350</xdr:rowOff>
    </xdr:to>
    <xdr:sp macro="" textlink="">
      <xdr:nvSpPr>
        <xdr:cNvPr id="4" name="四角形 2"/>
        <xdr:cNvSpPr/>
      </xdr:nvSpPr>
      <xdr:spPr>
        <a:xfrm>
          <a:off x="2342515" y="37465"/>
          <a:ext cx="1143000" cy="438785"/>
        </a:xfrm>
        <a:prstGeom prst="rect">
          <a:avLst/>
        </a:prstGeom>
        <a:solidFill>
          <a:schemeClr val="bg1"/>
        </a:solidFill>
        <a:ln w="38100" cap="flat" cmpd="dbl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92075</xdr:colOff>
      <xdr:row>0</xdr:row>
      <xdr:rowOff>15875</xdr:rowOff>
    </xdr:from>
    <xdr:to xmlns:xdr="http://schemas.openxmlformats.org/drawingml/2006/spreadsheetDrawing">
      <xdr:col>8</xdr:col>
      <xdr:colOff>302895</xdr:colOff>
      <xdr:row>1</xdr:row>
      <xdr:rowOff>215900</xdr:rowOff>
    </xdr:to>
    <xdr:sp macro="" textlink="">
      <xdr:nvSpPr>
        <xdr:cNvPr id="2" name="四角形 1"/>
        <xdr:cNvSpPr/>
      </xdr:nvSpPr>
      <xdr:spPr>
        <a:xfrm>
          <a:off x="4921250" y="15875"/>
          <a:ext cx="1144270" cy="438150"/>
        </a:xfrm>
        <a:prstGeom prst="rect">
          <a:avLst/>
        </a:prstGeom>
        <a:solidFill>
          <a:schemeClr val="bg1"/>
        </a:solidFill>
        <a:ln w="38100" cap="flat" cmpd="dbl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0</xdr:colOff>
      <xdr:row>1</xdr:row>
      <xdr:rowOff>0</xdr:rowOff>
    </xdr:from>
    <xdr:to xmlns:xdr="http://schemas.openxmlformats.org/drawingml/2006/spreadsheetDrawing">
      <xdr:col>4</xdr:col>
      <xdr:colOff>1143000</xdr:colOff>
      <xdr:row>2</xdr:row>
      <xdr:rowOff>200025</xdr:rowOff>
    </xdr:to>
    <xdr:sp macro="" textlink="">
      <xdr:nvSpPr>
        <xdr:cNvPr id="2" name="四角形 1"/>
        <xdr:cNvSpPr/>
      </xdr:nvSpPr>
      <xdr:spPr>
        <a:xfrm>
          <a:off x="4991100" y="238125"/>
          <a:ext cx="1143000" cy="438150"/>
        </a:xfrm>
        <a:prstGeom prst="rect">
          <a:avLst/>
        </a:prstGeom>
        <a:solidFill>
          <a:schemeClr val="bg1"/>
        </a:solidFill>
        <a:ln w="38100" cap="flat" cmpd="dbl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69215</xdr:colOff>
      <xdr:row>30</xdr:row>
      <xdr:rowOff>34290</xdr:rowOff>
    </xdr:from>
    <xdr:to xmlns:xdr="http://schemas.openxmlformats.org/drawingml/2006/spreadsheetDrawing">
      <xdr:col>8</xdr:col>
      <xdr:colOff>651510</xdr:colOff>
      <xdr:row>36</xdr:row>
      <xdr:rowOff>53975</xdr:rowOff>
    </xdr:to>
    <xdr:sp macro="" textlink="">
      <xdr:nvSpPr>
        <xdr:cNvPr id="4" name="オブジェクト 3"/>
        <xdr:cNvSpPr/>
      </xdr:nvSpPr>
      <xdr:spPr>
        <a:xfrm>
          <a:off x="1440815" y="5311140"/>
          <a:ext cx="4697095" cy="1181735"/>
        </a:xfrm>
        <a:prstGeom prst="borderCallout1">
          <a:avLst>
            <a:gd name="adj1" fmla="val -1254"/>
            <a:gd name="adj2" fmla="val 382"/>
            <a:gd name="adj3" fmla="val -11204"/>
            <a:gd name="adj4" fmla="val 5326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36000" tIns="36000" anchor="t"/>
        <a:lstStyle/>
        <a:p>
          <a:r>
            <a:rPr lang="ja-JP" altLang="en-US">
              <a:solidFill>
                <a:srgbClr val="FF0000"/>
              </a:solidFill>
              <a:latin typeface="ＭＳ 明朝"/>
              <a:ea typeface="ＭＳ 明朝"/>
            </a:rPr>
            <a:t>◆実績報告額の記入について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r>
            <a:rPr>
              <a:solidFill>
                <a:srgbClr val="FF0000"/>
              </a:solidFill>
              <a:latin typeface="ＭＳ 明朝"/>
              <a:ea typeface="ＭＳ 明朝"/>
            </a:rPr>
            <a:t>　(1) 交付決定額と同額を記入してください。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r>
            <a:rPr>
              <a:solidFill>
                <a:srgbClr val="FF0000"/>
              </a:solidFill>
              <a:latin typeface="ＭＳ 明朝"/>
              <a:ea typeface="ＭＳ 明朝"/>
            </a:rPr>
            <a:t>　(2) 交付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申請額より減額された場合は、事業実績書により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減額後の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r>
            <a:rPr>
              <a:solidFill>
                <a:srgbClr val="FF0000"/>
              </a:solidFill>
              <a:latin typeface="ＭＳ 明朝"/>
              <a:ea typeface="ＭＳ 明朝"/>
            </a:rPr>
            <a:t>　　  金額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を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記入ください。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pPr marL="0" marR="0" indent="-210"/>
          <a:r>
            <a:rPr>
              <a:solidFill>
                <a:srgbClr val="FF0000"/>
              </a:solidFill>
              <a:latin typeface="ＭＳ 明朝"/>
              <a:ea typeface="ＭＳ 明朝"/>
            </a:rPr>
            <a:t>　(3) 交付申請額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より増額された場合は、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変更交付申請が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必要になり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pPr marL="0" marR="0" indent="-210"/>
          <a:r>
            <a:rPr>
              <a:solidFill>
                <a:srgbClr val="FF0000"/>
              </a:solidFill>
              <a:latin typeface="ＭＳ 明朝"/>
              <a:ea typeface="ＭＳ 明朝"/>
            </a:rPr>
            <a:t>　　　ますので町民課へご連絡ください。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323215</xdr:colOff>
      <xdr:row>47</xdr:row>
      <xdr:rowOff>129540</xdr:rowOff>
    </xdr:from>
    <xdr:to xmlns:xdr="http://schemas.openxmlformats.org/drawingml/2006/spreadsheetDrawing">
      <xdr:col>5</xdr:col>
      <xdr:colOff>248285</xdr:colOff>
      <xdr:row>49</xdr:row>
      <xdr:rowOff>58420</xdr:rowOff>
    </xdr:to>
    <xdr:sp macro="" textlink="">
      <xdr:nvSpPr>
        <xdr:cNvPr id="5" name="オブジェクト 4"/>
        <xdr:cNvSpPr/>
      </xdr:nvSpPr>
      <xdr:spPr>
        <a:xfrm>
          <a:off x="323215" y="8454390"/>
          <a:ext cx="3354070" cy="271780"/>
        </a:xfrm>
        <a:prstGeom prst="borderCallout1">
          <a:avLst>
            <a:gd name="adj1" fmla="val -1254"/>
            <a:gd name="adj2" fmla="val 382"/>
            <a:gd name="adj3" fmla="val -483564"/>
            <a:gd name="adj4" fmla="val 9518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36000" tIns="36000" anchor="t"/>
        <a:lstStyle/>
        <a:p>
          <a:r>
            <a:rPr>
              <a:solidFill>
                <a:srgbClr val="FF0000"/>
              </a:solidFill>
            </a:rPr>
            <a:t>◆上記の書類を実績報告書に添付してください。</a:t>
          </a:r>
          <a:endParaRPr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161290</xdr:colOff>
      <xdr:row>12</xdr:row>
      <xdr:rowOff>123825</xdr:rowOff>
    </xdr:from>
    <xdr:to xmlns:xdr="http://schemas.openxmlformats.org/drawingml/2006/spreadsheetDrawing">
      <xdr:col>8</xdr:col>
      <xdr:colOff>570865</xdr:colOff>
      <xdr:row>17</xdr:row>
      <xdr:rowOff>73025</xdr:rowOff>
    </xdr:to>
    <xdr:sp macro="" textlink="">
      <xdr:nvSpPr>
        <xdr:cNvPr id="6" name="図形 4"/>
        <xdr:cNvSpPr/>
      </xdr:nvSpPr>
      <xdr:spPr>
        <a:xfrm>
          <a:off x="3590290" y="2181225"/>
          <a:ext cx="2466975" cy="806450"/>
        </a:xfrm>
        <a:prstGeom prst="borderCallout1">
          <a:avLst>
            <a:gd name="adj1" fmla="val -1156"/>
            <a:gd name="adj2" fmla="val -784"/>
            <a:gd name="adj3" fmla="val -14403"/>
            <a:gd name="adj4" fmla="val -10861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000">
              <a:solidFill>
                <a:srgbClr val="FF0000"/>
              </a:solidFill>
            </a:rPr>
            <a:t>※団体にあっては、その名称主たる事務所の所在地、代表者の氏名及び団体、電話番号を記載してください。</a:t>
          </a:r>
          <a:endParaRPr kumimoji="1" lang="ja-JP" altLang="en-US" sz="1000">
            <a:solidFill>
              <a:srgbClr val="FF0000"/>
            </a:solidFill>
          </a:endParaRPr>
        </a:p>
        <a:p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289560</xdr:colOff>
      <xdr:row>0</xdr:row>
      <xdr:rowOff>24130</xdr:rowOff>
    </xdr:from>
    <xdr:to xmlns:xdr="http://schemas.openxmlformats.org/drawingml/2006/spreadsheetDrawing">
      <xdr:col>5</xdr:col>
      <xdr:colOff>60325</xdr:colOff>
      <xdr:row>2</xdr:row>
      <xdr:rowOff>118745</xdr:rowOff>
    </xdr:to>
    <xdr:sp macro="" textlink="">
      <xdr:nvSpPr>
        <xdr:cNvPr id="7" name="四角形 5"/>
        <xdr:cNvSpPr/>
      </xdr:nvSpPr>
      <xdr:spPr>
        <a:xfrm>
          <a:off x="2346960" y="24130"/>
          <a:ext cx="1142365" cy="437515"/>
        </a:xfrm>
        <a:prstGeom prst="rect">
          <a:avLst/>
        </a:prstGeom>
        <a:solidFill>
          <a:schemeClr val="bg1"/>
        </a:solidFill>
        <a:ln w="38100" cap="flat" cmpd="dbl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184150</xdr:colOff>
      <xdr:row>16</xdr:row>
      <xdr:rowOff>230505</xdr:rowOff>
    </xdr:from>
    <xdr:to xmlns:xdr="http://schemas.openxmlformats.org/drawingml/2006/spreadsheetDrawing">
      <xdr:col>8</xdr:col>
      <xdr:colOff>720725</xdr:colOff>
      <xdr:row>22</xdr:row>
      <xdr:rowOff>15240</xdr:rowOff>
    </xdr:to>
    <xdr:sp macro="" textlink="">
      <xdr:nvSpPr>
        <xdr:cNvPr id="2" name="オブジェクト 1"/>
        <xdr:cNvSpPr/>
      </xdr:nvSpPr>
      <xdr:spPr>
        <a:xfrm>
          <a:off x="1317625" y="4707255"/>
          <a:ext cx="5165725" cy="1213485"/>
        </a:xfrm>
        <a:prstGeom prst="borderCallout1">
          <a:avLst>
            <a:gd name="adj1" fmla="val -1254"/>
            <a:gd name="adj2" fmla="val 382"/>
            <a:gd name="adj3" fmla="val -49157"/>
            <a:gd name="adj4" fmla="val 20981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lIns="36000" tIns="36000" anchor="t"/>
        <a:lstStyle/>
        <a:p>
          <a:r>
            <a:rPr>
              <a:solidFill>
                <a:srgbClr val="FF0000"/>
              </a:solidFill>
              <a:latin typeface="ＭＳ 明朝"/>
              <a:ea typeface="ＭＳ 明朝"/>
            </a:rPr>
            <a:t>◆実績額について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r>
            <a:rPr>
              <a:solidFill>
                <a:srgbClr val="FF0000"/>
              </a:solidFill>
              <a:latin typeface="ＭＳ 明朝"/>
              <a:ea typeface="ＭＳ 明朝"/>
            </a:rPr>
            <a:t>　(1) 請負業者等へ支払った金額を記入してください。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r>
            <a:rPr>
              <a:solidFill>
                <a:srgbClr val="FF0000"/>
              </a:solidFill>
              <a:latin typeface="ＭＳ 明朝"/>
              <a:ea typeface="ＭＳ 明朝"/>
            </a:rPr>
            <a:t>  (2) </a:t>
          </a:r>
          <a:r>
            <a:rPr>
              <a:solidFill>
                <a:srgbClr val="FF0000"/>
              </a:solidFill>
              <a:latin typeface="ＭＳ 明朝"/>
              <a:ea typeface="ＭＳ 明朝"/>
            </a:rPr>
            <a:t>交付申請額と同額である場合は、交付申請書と同様に記載してください。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r>
            <a:rPr>
              <a:solidFill>
                <a:srgbClr val="FF0000"/>
              </a:solidFill>
              <a:latin typeface="ＭＳ 明朝"/>
              <a:ea typeface="ＭＳ 明朝"/>
            </a:rPr>
            <a:t>  (3) 交付申請額より減額された場合は、減額後の金額等を記入ください。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pPr marL="0" marR="0" indent="-210"/>
          <a:r>
            <a:rPr>
              <a:solidFill>
                <a:srgbClr val="FF0000"/>
              </a:solidFill>
              <a:latin typeface="ＭＳ 明朝"/>
              <a:ea typeface="ＭＳ 明朝"/>
            </a:rPr>
            <a:t>　(4) 交付申請額より増額された場合は、変更交付申請をする必要があります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  <a:p>
          <a:pPr marL="0" marR="0" indent="-210"/>
          <a:r>
            <a:rPr>
              <a:solidFill>
                <a:srgbClr val="FF0000"/>
              </a:solidFill>
              <a:latin typeface="ＭＳ 明朝"/>
              <a:ea typeface="ＭＳ 明朝"/>
            </a:rPr>
            <a:t>　    ので町民課へご連絡ください。</a:t>
          </a:r>
          <a:endParaRPr>
            <a:solidFill>
              <a:srgbClr val="FF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25400</xdr:colOff>
      <xdr:row>0</xdr:row>
      <xdr:rowOff>40005</xdr:rowOff>
    </xdr:from>
    <xdr:to xmlns:xdr="http://schemas.openxmlformats.org/drawingml/2006/spreadsheetDrawing">
      <xdr:col>8</xdr:col>
      <xdr:colOff>701040</xdr:colOff>
      <xdr:row>2</xdr:row>
      <xdr:rowOff>1905</xdr:rowOff>
    </xdr:to>
    <xdr:sp macro="" textlink="">
      <xdr:nvSpPr>
        <xdr:cNvPr id="3" name="四角形 2"/>
        <xdr:cNvSpPr/>
      </xdr:nvSpPr>
      <xdr:spPr>
        <a:xfrm>
          <a:off x="5321300" y="40005"/>
          <a:ext cx="1142365" cy="438150"/>
        </a:xfrm>
        <a:prstGeom prst="rect">
          <a:avLst/>
        </a:prstGeom>
        <a:solidFill>
          <a:schemeClr val="bg1"/>
        </a:solidFill>
        <a:ln w="38100" cap="flat" cmpd="dbl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38735</xdr:colOff>
      <xdr:row>0</xdr:row>
      <xdr:rowOff>37465</xdr:rowOff>
    </xdr:from>
    <xdr:to xmlns:xdr="http://schemas.openxmlformats.org/drawingml/2006/spreadsheetDrawing">
      <xdr:col>4</xdr:col>
      <xdr:colOff>1181735</xdr:colOff>
      <xdr:row>2</xdr:row>
      <xdr:rowOff>132715</xdr:rowOff>
    </xdr:to>
    <xdr:sp macro="" textlink="">
      <xdr:nvSpPr>
        <xdr:cNvPr id="2" name="四角形 1"/>
        <xdr:cNvSpPr/>
      </xdr:nvSpPr>
      <xdr:spPr>
        <a:xfrm>
          <a:off x="5029835" y="37465"/>
          <a:ext cx="1143000" cy="438150"/>
        </a:xfrm>
        <a:prstGeom prst="rect">
          <a:avLst/>
        </a:prstGeom>
        <a:solidFill>
          <a:schemeClr val="bg1"/>
        </a:solidFill>
        <a:ln w="38100" cap="flat" cmpd="dbl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  <a:endParaRPr kumimoji="1" lang="ja-JP" altLang="en-US" sz="2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I37"/>
  <sheetViews>
    <sheetView workbookViewId="0">
      <selection activeCell="H27" sqref="H27"/>
    </sheetView>
  </sheetViews>
  <sheetFormatPr defaultRowHeight="13.5"/>
  <cols>
    <col min="1" max="16384" width="9" style="1" customWidth="1"/>
  </cols>
  <sheetData>
    <row r="1" spans="1:9">
      <c r="A1" s="1" t="s">
        <v>73</v>
      </c>
    </row>
    <row r="3" spans="1:9">
      <c r="I3" s="12" t="s">
        <v>9</v>
      </c>
    </row>
    <row r="5" spans="1:9">
      <c r="A5" s="1" t="s">
        <v>4</v>
      </c>
    </row>
    <row r="8" spans="1:9">
      <c r="E8" s="7" t="s">
        <v>6</v>
      </c>
      <c r="F8" s="8" t="s">
        <v>29</v>
      </c>
      <c r="G8" s="10"/>
      <c r="H8" s="10"/>
      <c r="I8" s="13"/>
    </row>
    <row r="9" spans="1:9">
      <c r="E9" s="7" t="s">
        <v>32</v>
      </c>
      <c r="F9" s="8" t="s">
        <v>30</v>
      </c>
      <c r="G9" s="10"/>
      <c r="H9" s="10"/>
      <c r="I9" s="13"/>
    </row>
    <row r="10" spans="1:9">
      <c r="E10" s="7"/>
      <c r="F10" s="8" t="s">
        <v>36</v>
      </c>
      <c r="G10" s="10"/>
      <c r="H10" s="10"/>
      <c r="I10" s="13"/>
    </row>
    <row r="11" spans="1:9">
      <c r="E11" s="7" t="s">
        <v>34</v>
      </c>
      <c r="F11" s="8" t="s">
        <v>37</v>
      </c>
      <c r="G11" s="10"/>
      <c r="H11" s="10"/>
      <c r="I11" s="13"/>
    </row>
    <row r="12" spans="1:9">
      <c r="E12" s="7"/>
      <c r="F12" s="9"/>
      <c r="G12" s="11"/>
      <c r="H12" s="11"/>
    </row>
    <row r="18" spans="1:9">
      <c r="A18" s="2" t="s">
        <v>2</v>
      </c>
      <c r="B18" s="2"/>
      <c r="C18" s="2"/>
      <c r="D18" s="2"/>
      <c r="E18" s="2"/>
      <c r="F18" s="2"/>
      <c r="G18" s="2"/>
      <c r="H18" s="2"/>
      <c r="I18" s="2"/>
    </row>
    <row r="20" spans="1:9">
      <c r="A20" s="3" t="s">
        <v>1</v>
      </c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5" spans="1:9">
      <c r="A25" s="4" t="s">
        <v>12</v>
      </c>
      <c r="B25" s="4"/>
      <c r="C25" s="4"/>
      <c r="D25" s="4"/>
      <c r="E25" s="4"/>
      <c r="F25" s="4"/>
      <c r="G25" s="4"/>
      <c r="H25" s="4"/>
      <c r="I25" s="4"/>
    </row>
    <row r="27" spans="1:9">
      <c r="A27" s="1" t="s">
        <v>23</v>
      </c>
    </row>
    <row r="29" spans="1:9" ht="18.75">
      <c r="A29" s="1" t="s">
        <v>25</v>
      </c>
      <c r="C29" s="5">
        <f>事業計画書!E19</f>
        <v>293000</v>
      </c>
      <c r="D29" s="6"/>
      <c r="E29" s="1" t="s">
        <v>28</v>
      </c>
    </row>
    <row r="31" spans="1:9">
      <c r="A31" s="1" t="s">
        <v>11</v>
      </c>
    </row>
    <row r="33" spans="1:1">
      <c r="A33" s="1" t="s">
        <v>14</v>
      </c>
    </row>
    <row r="35" spans="1:1">
      <c r="A35" s="1" t="s">
        <v>19</v>
      </c>
    </row>
    <row r="37" spans="1:1">
      <c r="A37" s="1" t="s">
        <v>21</v>
      </c>
    </row>
  </sheetData>
  <mergeCells count="4">
    <mergeCell ref="A18:I18"/>
    <mergeCell ref="A25:I25"/>
    <mergeCell ref="C29:D29"/>
    <mergeCell ref="A20:I23"/>
  </mergeCells>
  <phoneticPr fontId="1" type="Hiragana"/>
  <pageMargins left="0.7" right="0.50314960629921257" top="0.55314960629921262" bottom="0.55314960629921262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A1:I38"/>
  <sheetViews>
    <sheetView showZeros="0" view="pageBreakPreview" topLeftCell="A19" zoomScale="115" zoomScaleSheetLayoutView="115" workbookViewId="0">
      <selection activeCell="A10" sqref="A10:A17"/>
    </sheetView>
  </sheetViews>
  <sheetFormatPr defaultRowHeight="18.75"/>
  <cols>
    <col min="1" max="1" width="14.875" customWidth="1"/>
    <col min="2" max="2" width="6" customWidth="1"/>
    <col min="3" max="4" width="10.375" customWidth="1"/>
    <col min="5" max="6" width="10.875" customWidth="1"/>
    <col min="7" max="8" width="6.125" customWidth="1"/>
    <col min="9" max="9" width="10" customWidth="1"/>
  </cols>
  <sheetData>
    <row r="1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4" t="s">
        <v>31</v>
      </c>
      <c r="B3" s="4"/>
      <c r="C3" s="4"/>
      <c r="D3" s="4"/>
      <c r="E3" s="4"/>
      <c r="F3" s="4"/>
      <c r="G3" s="4"/>
      <c r="H3" s="4"/>
      <c r="I3" s="4"/>
    </row>
    <row r="4" spans="1:9">
      <c r="B4" s="1"/>
      <c r="C4" s="1"/>
      <c r="D4" s="1"/>
      <c r="E4" s="1"/>
      <c r="F4" s="1"/>
      <c r="G4" s="1"/>
      <c r="H4" s="1"/>
      <c r="I4" s="1"/>
    </row>
    <row r="6" spans="1:9">
      <c r="A6" s="1" t="s">
        <v>38</v>
      </c>
      <c r="C6" s="42" t="str">
        <f>交付申請書!F9</f>
        <v>●●●●自治会　　　　　　</v>
      </c>
      <c r="D6" s="42"/>
      <c r="E6" s="42"/>
      <c r="F6" s="42"/>
    </row>
    <row r="8" spans="1:9" ht="24" customHeight="1">
      <c r="A8" s="14" t="s">
        <v>40</v>
      </c>
      <c r="B8" s="14" t="s">
        <v>8</v>
      </c>
      <c r="C8" s="14" t="s">
        <v>33</v>
      </c>
      <c r="D8" s="14" t="s">
        <v>51</v>
      </c>
      <c r="E8" s="56" t="s">
        <v>41</v>
      </c>
      <c r="F8" s="61"/>
      <c r="G8" s="61"/>
      <c r="H8" s="69"/>
      <c r="I8" s="14" t="s">
        <v>7</v>
      </c>
    </row>
    <row r="9" spans="1:9" ht="24" customHeight="1">
      <c r="A9" s="15"/>
      <c r="B9" s="15"/>
      <c r="C9" s="15"/>
      <c r="D9" s="15"/>
      <c r="E9" s="57" t="s">
        <v>63</v>
      </c>
      <c r="F9" s="57" t="s">
        <v>44</v>
      </c>
      <c r="G9" s="57" t="s">
        <v>45</v>
      </c>
      <c r="H9" s="57" t="s">
        <v>47</v>
      </c>
      <c r="I9" s="15"/>
    </row>
    <row r="10" spans="1:9" ht="24" customHeight="1">
      <c r="A10" s="16" t="s">
        <v>48</v>
      </c>
      <c r="B10" s="32"/>
      <c r="C10" s="43"/>
      <c r="D10" s="52"/>
      <c r="E10" s="58"/>
      <c r="F10" s="58"/>
      <c r="G10" s="64"/>
      <c r="H10" s="64"/>
      <c r="I10" s="21" t="s">
        <v>50</v>
      </c>
    </row>
    <row r="11" spans="1:9" ht="24" customHeight="1">
      <c r="A11" s="17" t="s">
        <v>5</v>
      </c>
      <c r="B11" s="33">
        <v>20</v>
      </c>
      <c r="C11" s="44">
        <v>33000</v>
      </c>
      <c r="D11" s="44">
        <f>B11*C11</f>
        <v>660000</v>
      </c>
      <c r="E11" s="48"/>
      <c r="F11" s="48"/>
      <c r="G11" s="65"/>
      <c r="H11" s="65"/>
      <c r="I11" s="70"/>
    </row>
    <row r="12" spans="1:9" ht="24" customHeight="1">
      <c r="A12" s="16" t="s">
        <v>48</v>
      </c>
      <c r="B12" s="34"/>
      <c r="C12" s="45"/>
      <c r="D12" s="47"/>
      <c r="E12" s="59"/>
      <c r="F12" s="59"/>
      <c r="G12" s="64"/>
      <c r="H12" s="64"/>
      <c r="I12" s="21" t="s">
        <v>50</v>
      </c>
    </row>
    <row r="13" spans="1:9" ht="24" customHeight="1">
      <c r="A13" s="18" t="s">
        <v>5</v>
      </c>
      <c r="B13" s="35">
        <v>5</v>
      </c>
      <c r="C13" s="46">
        <v>22000</v>
      </c>
      <c r="D13" s="46">
        <f>B13*C13</f>
        <v>110000</v>
      </c>
      <c r="E13" s="60"/>
      <c r="F13" s="60"/>
      <c r="G13" s="66"/>
      <c r="H13" s="66"/>
      <c r="I13" s="71"/>
    </row>
    <row r="14" spans="1:9" ht="24" customHeight="1">
      <c r="A14" s="16" t="s">
        <v>17</v>
      </c>
      <c r="B14" s="34"/>
      <c r="C14" s="45"/>
      <c r="D14" s="47"/>
      <c r="E14" s="59"/>
      <c r="F14" s="59"/>
      <c r="G14" s="64"/>
      <c r="H14" s="64"/>
      <c r="I14" s="21"/>
    </row>
    <row r="15" spans="1:9" ht="24" customHeight="1">
      <c r="A15" s="19"/>
      <c r="B15" s="33">
        <v>1</v>
      </c>
      <c r="C15" s="44">
        <v>110000</v>
      </c>
      <c r="D15" s="44">
        <f>B15*C15</f>
        <v>110000</v>
      </c>
      <c r="E15" s="48"/>
      <c r="F15" s="48"/>
      <c r="G15" s="65"/>
      <c r="H15" s="65"/>
      <c r="I15" s="70" t="s">
        <v>50</v>
      </c>
    </row>
    <row r="16" spans="1:9" ht="24" customHeight="1">
      <c r="A16" s="20"/>
      <c r="B16" s="34"/>
      <c r="C16" s="45"/>
      <c r="D16" s="47"/>
      <c r="E16" s="59"/>
      <c r="F16" s="59"/>
      <c r="G16" s="64"/>
      <c r="H16" s="64"/>
      <c r="I16" s="21"/>
    </row>
    <row r="17" spans="1:9" ht="24" customHeight="1">
      <c r="A17" s="19"/>
      <c r="B17" s="33"/>
      <c r="C17" s="44"/>
      <c r="D17" s="44">
        <f>B17*C17</f>
        <v>0</v>
      </c>
      <c r="E17" s="48"/>
      <c r="F17" s="48"/>
      <c r="G17" s="65"/>
      <c r="H17" s="65"/>
      <c r="I17" s="70" t="s">
        <v>50</v>
      </c>
    </row>
    <row r="18" spans="1:9" ht="24" customHeight="1">
      <c r="A18" s="21"/>
      <c r="B18" s="36"/>
      <c r="C18" s="47"/>
      <c r="D18" s="47"/>
      <c r="E18" s="59"/>
      <c r="F18" s="59"/>
      <c r="G18" s="64"/>
      <c r="H18" s="64"/>
      <c r="I18" s="21"/>
    </row>
    <row r="19" spans="1:9" ht="24" customHeight="1">
      <c r="A19" s="22" t="s">
        <v>46</v>
      </c>
      <c r="B19" s="37"/>
      <c r="C19" s="48"/>
      <c r="D19" s="44">
        <f>D11+D13+D15+D17</f>
        <v>880000</v>
      </c>
      <c r="E19" s="44">
        <f>ROUNDDOWN(D19/3,-3)</f>
        <v>293000</v>
      </c>
      <c r="F19" s="44">
        <f>D19-E19</f>
        <v>587000</v>
      </c>
      <c r="G19" s="65"/>
      <c r="H19" s="65"/>
      <c r="I19" s="70" t="s">
        <v>50</v>
      </c>
    </row>
    <row r="20" spans="1:9">
      <c r="A20" s="23"/>
      <c r="B20" s="38"/>
      <c r="C20" s="38"/>
      <c r="D20" s="38"/>
      <c r="E20" s="38"/>
      <c r="F20" s="38"/>
      <c r="G20" s="38"/>
      <c r="H20" s="38"/>
      <c r="I20" s="38"/>
    </row>
    <row r="21" spans="1:9">
      <c r="A21" s="24" t="s">
        <v>39</v>
      </c>
      <c r="B21" s="24"/>
      <c r="C21" s="24"/>
      <c r="D21" s="24"/>
      <c r="E21" s="24"/>
      <c r="F21" s="24"/>
      <c r="G21" s="24"/>
      <c r="H21" s="24"/>
      <c r="I21" s="24"/>
    </row>
    <row r="22" spans="1:9">
      <c r="A22" s="25" t="s">
        <v>54</v>
      </c>
      <c r="B22" s="25"/>
      <c r="C22" s="25"/>
      <c r="D22" s="25"/>
      <c r="E22" s="25"/>
      <c r="F22" s="25"/>
      <c r="G22" s="25"/>
      <c r="H22" s="25"/>
      <c r="I22" s="25"/>
    </row>
    <row r="23" spans="1:9">
      <c r="A23" s="25"/>
      <c r="B23" s="25"/>
      <c r="C23" s="25"/>
      <c r="D23" s="25"/>
      <c r="E23" s="25"/>
      <c r="F23" s="25"/>
      <c r="G23" s="25"/>
      <c r="H23" s="25"/>
      <c r="I23" s="25"/>
    </row>
    <row r="24" spans="1:9">
      <c r="A24" s="25"/>
      <c r="B24" s="25"/>
      <c r="C24" s="25"/>
      <c r="D24" s="25"/>
      <c r="E24" s="25"/>
      <c r="F24" s="25"/>
      <c r="G24" s="25"/>
      <c r="H24" s="25"/>
      <c r="I24" s="25"/>
    </row>
    <row r="25" spans="1:9">
      <c r="A25" s="26"/>
      <c r="B25" s="26"/>
      <c r="C25" s="26"/>
      <c r="D25" s="26"/>
      <c r="E25" s="26"/>
      <c r="F25" s="26"/>
      <c r="G25" s="26"/>
      <c r="H25" s="26"/>
      <c r="I25" s="26"/>
    </row>
    <row r="26" spans="1:9">
      <c r="A26" s="24" t="s">
        <v>3</v>
      </c>
      <c r="B26" s="24"/>
      <c r="C26" s="24"/>
      <c r="D26" s="24"/>
      <c r="E26" s="24"/>
      <c r="F26" s="24"/>
      <c r="G26" s="24"/>
      <c r="H26" s="24"/>
      <c r="I26" s="24"/>
    </row>
    <row r="27" spans="1:9">
      <c r="A27" s="27" t="s">
        <v>49</v>
      </c>
      <c r="B27" s="27"/>
      <c r="C27" s="27"/>
      <c r="D27" s="27"/>
      <c r="E27" s="27"/>
      <c r="F27" s="27"/>
      <c r="G27" s="27"/>
      <c r="H27" s="27"/>
      <c r="I27" s="27"/>
    </row>
    <row r="28" spans="1:9">
      <c r="A28" s="27"/>
      <c r="B28" s="27"/>
      <c r="C28" s="27"/>
      <c r="D28" s="27"/>
      <c r="E28" s="27"/>
      <c r="F28" s="27"/>
      <c r="G28" s="27"/>
      <c r="H28" s="27"/>
      <c r="I28" s="27"/>
    </row>
    <row r="29" spans="1:9">
      <c r="A29" s="27"/>
      <c r="B29" s="27"/>
      <c r="C29" s="27"/>
      <c r="D29" s="27"/>
      <c r="E29" s="27"/>
      <c r="F29" s="27"/>
      <c r="G29" s="27"/>
      <c r="H29" s="27"/>
      <c r="I29" s="27"/>
    </row>
    <row r="31" spans="1:9">
      <c r="A31" s="28" t="s">
        <v>35</v>
      </c>
      <c r="B31" s="39"/>
      <c r="C31" s="49"/>
      <c r="D31" s="53" t="s">
        <v>55</v>
      </c>
      <c r="E31" s="53" t="s">
        <v>56</v>
      </c>
      <c r="F31" s="28" t="s">
        <v>20</v>
      </c>
      <c r="G31" s="39"/>
      <c r="H31" s="39"/>
      <c r="I31" s="49"/>
    </row>
    <row r="32" spans="1:9">
      <c r="A32" s="29" t="s">
        <v>57</v>
      </c>
      <c r="B32" s="40"/>
      <c r="C32" s="50"/>
      <c r="D32" s="54">
        <v>1</v>
      </c>
      <c r="E32" s="54">
        <v>12</v>
      </c>
      <c r="F32" s="62" t="s">
        <v>58</v>
      </c>
      <c r="G32" s="67"/>
      <c r="H32" s="67"/>
      <c r="I32" s="72"/>
    </row>
    <row r="33" spans="1:9">
      <c r="A33" s="29" t="s">
        <v>52</v>
      </c>
      <c r="B33" s="40"/>
      <c r="C33" s="50"/>
      <c r="D33" s="54">
        <v>1</v>
      </c>
      <c r="E33" s="54">
        <v>4</v>
      </c>
      <c r="F33" s="62" t="s">
        <v>58</v>
      </c>
      <c r="G33" s="67"/>
      <c r="H33" s="67"/>
      <c r="I33" s="72"/>
    </row>
    <row r="34" spans="1:9">
      <c r="A34" s="29" t="s">
        <v>53</v>
      </c>
      <c r="B34" s="40"/>
      <c r="C34" s="50"/>
      <c r="D34" s="54">
        <v>1</v>
      </c>
      <c r="E34" s="54">
        <v>4</v>
      </c>
      <c r="F34" s="62" t="s">
        <v>58</v>
      </c>
      <c r="G34" s="67"/>
      <c r="H34" s="67"/>
      <c r="I34" s="72"/>
    </row>
    <row r="35" spans="1:9">
      <c r="A35" s="29" t="s">
        <v>18</v>
      </c>
      <c r="B35" s="40"/>
      <c r="C35" s="50"/>
      <c r="D35" s="54">
        <v>1</v>
      </c>
      <c r="E35" s="54">
        <v>5</v>
      </c>
      <c r="F35" s="62" t="s">
        <v>58</v>
      </c>
      <c r="G35" s="67"/>
      <c r="H35" s="67"/>
      <c r="I35" s="72"/>
    </row>
    <row r="36" spans="1:9">
      <c r="A36" s="29"/>
      <c r="B36" s="40"/>
      <c r="C36" s="50"/>
      <c r="D36" s="55"/>
      <c r="E36" s="55"/>
      <c r="F36" s="62"/>
      <c r="G36" s="67"/>
      <c r="H36" s="67"/>
      <c r="I36" s="72"/>
    </row>
    <row r="37" spans="1:9">
      <c r="A37" s="30" t="s">
        <v>59</v>
      </c>
      <c r="B37" s="41"/>
      <c r="C37" s="51"/>
      <c r="D37" s="54">
        <f>SUM(D32:D36)</f>
        <v>4</v>
      </c>
      <c r="E37" s="54">
        <f>SUM(E32:E36)</f>
        <v>25</v>
      </c>
      <c r="F37" s="63"/>
      <c r="G37" s="68"/>
      <c r="H37" s="68"/>
      <c r="I37" s="73"/>
    </row>
    <row r="38" spans="1:9">
      <c r="A38" s="31"/>
    </row>
  </sheetData>
  <mergeCells count="26">
    <mergeCell ref="A3:I3"/>
    <mergeCell ref="C6:F6"/>
    <mergeCell ref="E8:H8"/>
    <mergeCell ref="A21:I21"/>
    <mergeCell ref="A26:I26"/>
    <mergeCell ref="A31:C31"/>
    <mergeCell ref="F31:I31"/>
    <mergeCell ref="A32:C32"/>
    <mergeCell ref="F32:I32"/>
    <mergeCell ref="A33:C33"/>
    <mergeCell ref="F33:I33"/>
    <mergeCell ref="A34:C34"/>
    <mergeCell ref="F34:I34"/>
    <mergeCell ref="A35:C35"/>
    <mergeCell ref="F35:I35"/>
    <mergeCell ref="A36:C36"/>
    <mergeCell ref="F36:I36"/>
    <mergeCell ref="A37:C37"/>
    <mergeCell ref="F37:I37"/>
    <mergeCell ref="A8:A9"/>
    <mergeCell ref="B8:B9"/>
    <mergeCell ref="C8:C9"/>
    <mergeCell ref="D8:D9"/>
    <mergeCell ref="I8:I9"/>
    <mergeCell ref="A22:I24"/>
    <mergeCell ref="A27:I29"/>
  </mergeCells>
  <phoneticPr fontId="1" type="Hiragana"/>
  <pageMargins left="0.7" right="0.50314960629921257" top="0.75" bottom="0.75" header="0.3" footer="0.3"/>
  <pageSetup paperSize="9" scale="96" fitToWidth="1" fitToHeight="0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A1:E31"/>
  <sheetViews>
    <sheetView showZeros="0" topLeftCell="A7" workbookViewId="0">
      <selection activeCell="A17" sqref="A17"/>
    </sheetView>
  </sheetViews>
  <sheetFormatPr defaultRowHeight="18.75"/>
  <cols>
    <col min="1" max="5" width="16.375" customWidth="1"/>
  </cols>
  <sheetData>
    <row r="1" spans="1:5">
      <c r="A1" s="75" t="s">
        <v>60</v>
      </c>
    </row>
    <row r="2" spans="1:5">
      <c r="A2" s="75"/>
    </row>
    <row r="3" spans="1:5">
      <c r="A3" s="76" t="s">
        <v>16</v>
      </c>
      <c r="B3" s="76"/>
      <c r="C3" s="76"/>
      <c r="D3" s="76"/>
      <c r="E3" s="76"/>
    </row>
    <row r="4" spans="1:5">
      <c r="A4" s="75"/>
    </row>
    <row r="5" spans="1:5">
      <c r="A5" s="75"/>
    </row>
    <row r="6" spans="1:5">
      <c r="A6" s="75" t="s">
        <v>22</v>
      </c>
    </row>
    <row r="7" spans="1:5">
      <c r="A7" s="77"/>
    </row>
    <row r="8" spans="1:5" s="74" customFormat="1" ht="25.5" customHeight="1">
      <c r="A8" s="14" t="s">
        <v>10</v>
      </c>
      <c r="B8" s="14" t="s">
        <v>61</v>
      </c>
      <c r="C8" s="14" t="s">
        <v>62</v>
      </c>
      <c r="D8" s="14" t="s">
        <v>42</v>
      </c>
      <c r="E8" s="14" t="s">
        <v>7</v>
      </c>
    </row>
    <row r="9" spans="1:5" s="74" customFormat="1" ht="25.5" customHeight="1">
      <c r="A9" s="78"/>
      <c r="B9" s="15"/>
      <c r="C9" s="15"/>
      <c r="D9" s="78"/>
      <c r="E9" s="78"/>
    </row>
    <row r="10" spans="1:5" s="74" customFormat="1" ht="25.5" customHeight="1">
      <c r="A10" s="79" t="s">
        <v>13</v>
      </c>
      <c r="B10" s="79"/>
      <c r="C10" s="79"/>
      <c r="D10" s="14"/>
      <c r="E10" s="14"/>
    </row>
    <row r="11" spans="1:5" s="74" customFormat="1" ht="25.5" customHeight="1">
      <c r="A11" s="80"/>
      <c r="B11" s="88">
        <f>事業計画書!E19</f>
        <v>293000</v>
      </c>
      <c r="C11" s="93"/>
      <c r="D11" s="96"/>
      <c r="E11" s="96"/>
    </row>
    <row r="12" spans="1:5" s="74" customFormat="1" ht="25.5" customHeight="1">
      <c r="A12" s="79" t="s">
        <v>43</v>
      </c>
      <c r="B12" s="89"/>
      <c r="C12" s="94"/>
      <c r="D12" s="97"/>
      <c r="E12" s="97"/>
    </row>
    <row r="13" spans="1:5" s="74" customFormat="1" ht="25.5" customHeight="1">
      <c r="A13" s="80"/>
      <c r="B13" s="88">
        <f>事業計画書!F19</f>
        <v>587000</v>
      </c>
      <c r="C13" s="93"/>
      <c r="D13" s="96"/>
      <c r="E13" s="96"/>
    </row>
    <row r="14" spans="1:5" s="74" customFormat="1" ht="25.5" customHeight="1">
      <c r="A14" s="81"/>
      <c r="B14" s="90"/>
      <c r="C14" s="95"/>
      <c r="D14" s="98"/>
      <c r="E14" s="98"/>
    </row>
    <row r="15" spans="1:5" s="74" customFormat="1" ht="25.5" customHeight="1">
      <c r="A15" s="81"/>
      <c r="B15" s="90"/>
      <c r="C15" s="95"/>
      <c r="D15" s="98"/>
      <c r="E15" s="98"/>
    </row>
    <row r="16" spans="1:5" s="74" customFormat="1" ht="25.5" customHeight="1">
      <c r="A16" s="79"/>
      <c r="B16" s="89"/>
      <c r="C16" s="94"/>
      <c r="D16" s="97"/>
      <c r="E16" s="97"/>
    </row>
    <row r="17" spans="1:5" s="74" customFormat="1" ht="25.5" customHeight="1">
      <c r="A17" s="80" t="s">
        <v>24</v>
      </c>
      <c r="B17" s="88">
        <f>B11+B13+B15</f>
        <v>880000</v>
      </c>
      <c r="C17" s="93"/>
      <c r="D17" s="96"/>
      <c r="E17" s="96"/>
    </row>
    <row r="18" spans="1:5" ht="25.5" customHeight="1">
      <c r="A18" s="82"/>
      <c r="B18" s="83"/>
      <c r="C18" s="83"/>
      <c r="D18" s="83"/>
      <c r="E18" s="83"/>
    </row>
    <row r="19" spans="1:5" ht="25.5" customHeight="1">
      <c r="A19" s="83"/>
      <c r="B19" s="83"/>
      <c r="C19" s="83"/>
      <c r="D19" s="83"/>
      <c r="E19" s="83"/>
    </row>
    <row r="20" spans="1:5" ht="25.5" customHeight="1">
      <c r="A20" s="84" t="s">
        <v>26</v>
      </c>
      <c r="B20" s="83"/>
      <c r="C20" s="83"/>
      <c r="D20" s="83"/>
      <c r="E20" s="83"/>
    </row>
    <row r="21" spans="1:5" s="74" customFormat="1" ht="25.5" customHeight="1">
      <c r="A21" s="79" t="s">
        <v>10</v>
      </c>
      <c r="B21" s="79" t="s">
        <v>61</v>
      </c>
      <c r="C21" s="79" t="s">
        <v>62</v>
      </c>
      <c r="D21" s="14" t="s">
        <v>42</v>
      </c>
      <c r="E21" s="14" t="s">
        <v>7</v>
      </c>
    </row>
    <row r="22" spans="1:5" s="74" customFormat="1" ht="25.5" customHeight="1">
      <c r="A22" s="81"/>
      <c r="B22" s="80"/>
      <c r="C22" s="80"/>
      <c r="D22" s="78"/>
      <c r="E22" s="78"/>
    </row>
    <row r="23" spans="1:5" s="74" customFormat="1" ht="25.5" customHeight="1">
      <c r="A23" s="85" t="str">
        <f>事業計画書!A10</f>
        <v>LED照明器具</v>
      </c>
      <c r="B23" s="34"/>
      <c r="C23" s="79"/>
      <c r="D23" s="14"/>
      <c r="E23" s="14"/>
    </row>
    <row r="24" spans="1:5" s="74" customFormat="1" ht="25.5" customHeight="1">
      <c r="A24" s="86"/>
      <c r="B24" s="88">
        <v>770000</v>
      </c>
      <c r="C24" s="93"/>
      <c r="D24" s="96"/>
      <c r="E24" s="96"/>
    </row>
    <row r="25" spans="1:5" s="74" customFormat="1" ht="25.5" customHeight="1">
      <c r="A25" s="85" t="str">
        <f>事業計画書!A14</f>
        <v>取付工事費</v>
      </c>
      <c r="B25" s="91"/>
      <c r="C25" s="94"/>
      <c r="D25" s="97"/>
      <c r="E25" s="97"/>
    </row>
    <row r="26" spans="1:5" s="74" customFormat="1" ht="25.5" customHeight="1">
      <c r="A26" s="86"/>
      <c r="B26" s="88">
        <v>110000</v>
      </c>
      <c r="C26" s="93"/>
      <c r="D26" s="96"/>
      <c r="E26" s="96"/>
    </row>
    <row r="27" spans="1:5" s="74" customFormat="1" ht="25.5" customHeight="1">
      <c r="A27" s="87">
        <f>事業計画書!A16</f>
        <v>0</v>
      </c>
      <c r="B27" s="90"/>
      <c r="C27" s="95"/>
      <c r="D27" s="98"/>
      <c r="E27" s="98"/>
    </row>
    <row r="28" spans="1:5" s="74" customFormat="1" ht="25.5" customHeight="1">
      <c r="A28" s="87"/>
      <c r="B28" s="90"/>
      <c r="C28" s="95"/>
      <c r="D28" s="98"/>
      <c r="E28" s="98"/>
    </row>
    <row r="29" spans="1:5" s="74" customFormat="1" ht="25.5" customHeight="1">
      <c r="A29" s="79"/>
      <c r="B29" s="89"/>
      <c r="C29" s="94"/>
      <c r="D29" s="97"/>
      <c r="E29" s="97"/>
    </row>
    <row r="30" spans="1:5" s="74" customFormat="1" ht="25.5" customHeight="1">
      <c r="A30" s="80" t="s">
        <v>24</v>
      </c>
      <c r="B30" s="88">
        <f>B24+B26+B28</f>
        <v>880000</v>
      </c>
      <c r="C30" s="93"/>
      <c r="D30" s="96"/>
      <c r="E30" s="96"/>
    </row>
    <row r="31" spans="1:5">
      <c r="A31" s="82"/>
      <c r="B31" s="92"/>
      <c r="C31" s="92"/>
    </row>
  </sheetData>
  <mergeCells count="11">
    <mergeCell ref="A3:E3"/>
    <mergeCell ref="A8:A9"/>
    <mergeCell ref="B8:B9"/>
    <mergeCell ref="C8:C9"/>
    <mergeCell ref="D8:D9"/>
    <mergeCell ref="E8:E9"/>
    <mergeCell ref="A21:A22"/>
    <mergeCell ref="B21:B22"/>
    <mergeCell ref="C21:C22"/>
    <mergeCell ref="D21:D22"/>
    <mergeCell ref="E21:E22"/>
  </mergeCells>
  <phoneticPr fontId="1" type="Hiragana"/>
  <pageMargins left="0.7" right="0.7" top="0.75" bottom="0.75" header="0.3" footer="0.3"/>
  <pageSetup paperSize="9" scale="96" fitToWidth="1" fitToHeight="0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A2:I44"/>
  <sheetViews>
    <sheetView view="pageBreakPreview" zoomScale="115" zoomScaleSheetLayoutView="115" workbookViewId="0">
      <selection activeCell="M25" sqref="M25"/>
    </sheetView>
  </sheetViews>
  <sheetFormatPr defaultRowHeight="13.5"/>
  <cols>
    <col min="1" max="16384" width="9" style="1" customWidth="1"/>
  </cols>
  <sheetData>
    <row r="2" spans="1:9">
      <c r="A2" s="1" t="s">
        <v>73</v>
      </c>
    </row>
    <row r="4" spans="1:9">
      <c r="H4" s="12" t="s">
        <v>9</v>
      </c>
      <c r="I4" s="12"/>
    </row>
    <row r="6" spans="1:9">
      <c r="A6" s="1" t="s">
        <v>4</v>
      </c>
    </row>
    <row r="9" spans="1:9">
      <c r="E9" s="7" t="s">
        <v>6</v>
      </c>
      <c r="F9" s="8" t="s">
        <v>29</v>
      </c>
      <c r="G9" s="10"/>
      <c r="H9" s="10"/>
      <c r="I9" s="13"/>
    </row>
    <row r="10" spans="1:9">
      <c r="E10" s="7"/>
      <c r="F10" s="8" t="s">
        <v>30</v>
      </c>
      <c r="G10" s="10"/>
      <c r="H10" s="10"/>
      <c r="I10" s="13"/>
    </row>
    <row r="11" spans="1:9">
      <c r="E11" s="7" t="s">
        <v>32</v>
      </c>
      <c r="F11" s="8" t="s">
        <v>36</v>
      </c>
      <c r="G11" s="10"/>
      <c r="H11" s="10"/>
      <c r="I11" s="13"/>
    </row>
    <row r="12" spans="1:9">
      <c r="E12" s="7" t="s">
        <v>34</v>
      </c>
      <c r="F12" s="8" t="s">
        <v>37</v>
      </c>
      <c r="G12" s="10"/>
      <c r="H12" s="10"/>
      <c r="I12" s="13"/>
    </row>
    <row r="13" spans="1:9">
      <c r="E13" s="7"/>
      <c r="F13" s="9"/>
      <c r="G13" s="11"/>
      <c r="H13" s="11"/>
    </row>
    <row r="19" spans="1:9">
      <c r="A19" s="2" t="s">
        <v>0</v>
      </c>
      <c r="B19" s="2"/>
      <c r="C19" s="2"/>
      <c r="D19" s="2"/>
      <c r="E19" s="2"/>
      <c r="F19" s="2"/>
      <c r="G19" s="2"/>
      <c r="H19" s="2"/>
      <c r="I19" s="2"/>
    </row>
    <row r="21" spans="1:9">
      <c r="A21" s="3" t="s">
        <v>74</v>
      </c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4" t="s">
        <v>12</v>
      </c>
      <c r="B24" s="4"/>
      <c r="C24" s="4"/>
      <c r="D24" s="4"/>
      <c r="E24" s="4"/>
      <c r="F24" s="4"/>
      <c r="G24" s="4"/>
      <c r="H24" s="4"/>
      <c r="I24" s="4"/>
    </row>
    <row r="26" spans="1:9">
      <c r="A26" s="1" t="s">
        <v>23</v>
      </c>
    </row>
    <row r="28" spans="1:9" ht="18.75">
      <c r="A28" s="1" t="s">
        <v>27</v>
      </c>
      <c r="C28" s="100">
        <f>事業実績書!E15</f>
        <v>293000</v>
      </c>
      <c r="D28" s="104"/>
      <c r="E28" s="1" t="s">
        <v>75</v>
      </c>
    </row>
    <row r="29" spans="1:9">
      <c r="C29" s="101"/>
      <c r="D29" s="101"/>
    </row>
    <row r="30" spans="1:9" ht="18.75">
      <c r="A30" s="1" t="s">
        <v>64</v>
      </c>
      <c r="C30" s="102">
        <f>事業実績書!E16</f>
        <v>264000</v>
      </c>
      <c r="D30" s="104"/>
      <c r="E30" s="1" t="s">
        <v>75</v>
      </c>
      <c r="F30" s="106"/>
      <c r="G30" s="106"/>
    </row>
    <row r="31" spans="1:9" ht="18.75">
      <c r="C31" s="103"/>
      <c r="D31" s="105"/>
      <c r="F31" s="107"/>
      <c r="G31" s="107"/>
    </row>
    <row r="32" spans="1:9" ht="18.75">
      <c r="C32" s="103"/>
      <c r="D32" s="105"/>
      <c r="F32" s="107"/>
      <c r="G32" s="107"/>
    </row>
    <row r="34" spans="1:2">
      <c r="A34" s="1" t="s">
        <v>11</v>
      </c>
    </row>
    <row r="36" spans="1:2">
      <c r="A36" s="1" t="s">
        <v>65</v>
      </c>
    </row>
    <row r="38" spans="1:2">
      <c r="A38" s="1" t="s">
        <v>66</v>
      </c>
    </row>
    <row r="40" spans="1:2">
      <c r="A40" s="1" t="s">
        <v>21</v>
      </c>
    </row>
    <row r="41" spans="1:2">
      <c r="B41" s="99" t="s">
        <v>68</v>
      </c>
    </row>
    <row r="42" spans="1:2">
      <c r="B42" s="99" t="s">
        <v>67</v>
      </c>
    </row>
    <row r="43" spans="1:2">
      <c r="B43" s="99" t="s">
        <v>69</v>
      </c>
    </row>
    <row r="44" spans="1:2">
      <c r="B44" s="99" t="s">
        <v>70</v>
      </c>
    </row>
  </sheetData>
  <mergeCells count="5">
    <mergeCell ref="A19:I19"/>
    <mergeCell ref="A24:I24"/>
    <mergeCell ref="C28:D28"/>
    <mergeCell ref="C30:D30"/>
    <mergeCell ref="A21:I22"/>
  </mergeCells>
  <phoneticPr fontId="1" type="Hiragana"/>
  <pageMargins left="0.7" right="0.7" top="0.75" bottom="0.75" header="0.3" footer="0.3"/>
  <pageSetup paperSize="9" scale="99" fitToWidth="1" fitToHeight="0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A1:I41"/>
  <sheetViews>
    <sheetView showZeros="0" view="pageBreakPreview" topLeftCell="A16" zoomScale="115" zoomScaleSheetLayoutView="115" workbookViewId="0">
      <selection activeCell="A9" sqref="A9:A14"/>
    </sheetView>
  </sheetViews>
  <sheetFormatPr defaultRowHeight="18.75"/>
  <cols>
    <col min="1" max="1" width="14.875" customWidth="1"/>
    <col min="2" max="2" width="6" customWidth="1"/>
    <col min="3" max="4" width="10.375" customWidth="1"/>
    <col min="5" max="6" width="10.875" customWidth="1"/>
    <col min="7" max="8" width="6.125" customWidth="1"/>
    <col min="9" max="9" width="10" customWidth="1"/>
  </cols>
  <sheetData>
    <row r="1" spans="1:9">
      <c r="A1" s="1" t="s">
        <v>15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4" t="s">
        <v>71</v>
      </c>
      <c r="B3" s="4"/>
      <c r="C3" s="4"/>
      <c r="D3" s="4"/>
      <c r="E3" s="4"/>
      <c r="F3" s="4"/>
      <c r="G3" s="4"/>
      <c r="H3" s="4"/>
      <c r="I3" s="4"/>
    </row>
    <row r="5" spans="1:9">
      <c r="A5" s="1" t="s">
        <v>38</v>
      </c>
      <c r="C5" s="42" t="str">
        <f>交付申請書!F9</f>
        <v>●●●●自治会　　　　　　</v>
      </c>
      <c r="D5" s="42"/>
      <c r="E5" s="42"/>
      <c r="F5" s="42"/>
    </row>
    <row r="7" spans="1:9" ht="24" customHeight="1">
      <c r="A7" s="14" t="s">
        <v>40</v>
      </c>
      <c r="B7" s="14" t="s">
        <v>8</v>
      </c>
      <c r="C7" s="14" t="s">
        <v>33</v>
      </c>
      <c r="D7" s="14" t="s">
        <v>51</v>
      </c>
      <c r="E7" s="56" t="s">
        <v>41</v>
      </c>
      <c r="F7" s="61"/>
      <c r="G7" s="61"/>
      <c r="H7" s="69"/>
      <c r="I7" s="14" t="s">
        <v>7</v>
      </c>
    </row>
    <row r="8" spans="1:9" ht="24" customHeight="1">
      <c r="A8" s="15"/>
      <c r="B8" s="15"/>
      <c r="C8" s="15"/>
      <c r="D8" s="15"/>
      <c r="E8" s="118" t="s">
        <v>63</v>
      </c>
      <c r="F8" s="57" t="s">
        <v>44</v>
      </c>
      <c r="G8" s="57" t="s">
        <v>45</v>
      </c>
      <c r="H8" s="57" t="s">
        <v>47</v>
      </c>
      <c r="I8" s="15"/>
    </row>
    <row r="9" spans="1:9" ht="24" customHeight="1">
      <c r="A9" s="108" t="s">
        <v>48</v>
      </c>
      <c r="B9" s="111"/>
      <c r="C9" s="115">
        <v>33000</v>
      </c>
      <c r="D9" s="115">
        <f>C9*B10</f>
        <v>660000</v>
      </c>
      <c r="E9" s="58"/>
      <c r="F9" s="58"/>
      <c r="G9" s="64"/>
      <c r="H9" s="64"/>
      <c r="I9" s="21" t="s">
        <v>50</v>
      </c>
    </row>
    <row r="10" spans="1:9" ht="24" customHeight="1">
      <c r="A10" s="17" t="s">
        <v>5</v>
      </c>
      <c r="B10" s="112">
        <v>20</v>
      </c>
      <c r="C10" s="116">
        <v>29700</v>
      </c>
      <c r="D10" s="116">
        <f>C10*B10</f>
        <v>594000</v>
      </c>
      <c r="E10" s="48"/>
      <c r="F10" s="48"/>
      <c r="G10" s="65"/>
      <c r="H10" s="65"/>
      <c r="I10" s="70"/>
    </row>
    <row r="11" spans="1:9" ht="24" customHeight="1">
      <c r="A11" s="16" t="s">
        <v>48</v>
      </c>
      <c r="B11" s="113"/>
      <c r="C11" s="115">
        <v>22000</v>
      </c>
      <c r="D11" s="115">
        <f>C11*B12</f>
        <v>110000</v>
      </c>
      <c r="E11" s="59"/>
      <c r="F11" s="59"/>
      <c r="G11" s="64"/>
      <c r="H11" s="64"/>
      <c r="I11" s="21" t="s">
        <v>50</v>
      </c>
    </row>
    <row r="12" spans="1:9" ht="24" customHeight="1">
      <c r="A12" s="18" t="s">
        <v>5</v>
      </c>
      <c r="B12" s="114">
        <v>5</v>
      </c>
      <c r="C12" s="117">
        <v>19800</v>
      </c>
      <c r="D12" s="117">
        <f>C12*B12</f>
        <v>99000</v>
      </c>
      <c r="E12" s="60"/>
      <c r="F12" s="60"/>
      <c r="G12" s="66"/>
      <c r="H12" s="66"/>
      <c r="I12" s="71"/>
    </row>
    <row r="13" spans="1:9" ht="24" customHeight="1">
      <c r="A13" s="16" t="s">
        <v>17</v>
      </c>
      <c r="B13" s="113"/>
      <c r="C13" s="115">
        <v>110000</v>
      </c>
      <c r="D13" s="115">
        <f>C13*B14</f>
        <v>110000</v>
      </c>
      <c r="E13" s="59"/>
      <c r="F13" s="59"/>
      <c r="G13" s="64"/>
      <c r="H13" s="64"/>
      <c r="I13" s="21"/>
    </row>
    <row r="14" spans="1:9" ht="24" customHeight="1">
      <c r="A14" s="19"/>
      <c r="B14" s="112">
        <v>1</v>
      </c>
      <c r="C14" s="116">
        <v>99000</v>
      </c>
      <c r="D14" s="116">
        <f>C14*B14</f>
        <v>99000</v>
      </c>
      <c r="E14" s="119"/>
      <c r="F14" s="119"/>
      <c r="G14" s="65"/>
      <c r="H14" s="65"/>
      <c r="I14" s="70" t="s">
        <v>50</v>
      </c>
    </row>
    <row r="15" spans="1:9" ht="24" customHeight="1">
      <c r="A15" s="21"/>
      <c r="B15" s="36"/>
      <c r="C15" s="47"/>
      <c r="D15" s="115">
        <f>D9+D11+D13</f>
        <v>880000</v>
      </c>
      <c r="E15" s="115">
        <f>ROUNDDOWN(D15/3,-3)</f>
        <v>293000</v>
      </c>
      <c r="F15" s="115">
        <f>D15-E15</f>
        <v>587000</v>
      </c>
      <c r="G15" s="64"/>
      <c r="H15" s="64"/>
      <c r="I15" s="21"/>
    </row>
    <row r="16" spans="1:9" ht="24" customHeight="1">
      <c r="A16" s="22" t="s">
        <v>46</v>
      </c>
      <c r="B16" s="37"/>
      <c r="C16" s="48"/>
      <c r="D16" s="116">
        <f>D10+D12+D14</f>
        <v>792000</v>
      </c>
      <c r="E16" s="116">
        <f>ROUNDDOWN(D16/3,-3)</f>
        <v>264000</v>
      </c>
      <c r="F16" s="116">
        <f>D16-E16</f>
        <v>528000</v>
      </c>
      <c r="G16" s="65"/>
      <c r="H16" s="65"/>
      <c r="I16" s="70" t="s">
        <v>50</v>
      </c>
    </row>
    <row r="17" spans="1:9">
      <c r="A17" s="109" t="s">
        <v>72</v>
      </c>
      <c r="B17" s="109"/>
      <c r="C17" s="109"/>
      <c r="D17" s="109"/>
      <c r="E17" s="109"/>
      <c r="F17" s="109"/>
      <c r="G17" s="109"/>
      <c r="H17" s="109"/>
      <c r="I17" s="109"/>
    </row>
    <row r="18" spans="1:9">
      <c r="A18" s="110"/>
      <c r="B18" s="110"/>
      <c r="C18" s="110"/>
      <c r="D18" s="110"/>
      <c r="E18" s="110"/>
      <c r="F18" s="110"/>
      <c r="G18" s="110"/>
      <c r="H18" s="110"/>
      <c r="I18" s="110"/>
    </row>
    <row r="19" spans="1:9">
      <c r="A19" s="110"/>
      <c r="B19" s="110"/>
      <c r="C19" s="110"/>
      <c r="D19" s="110"/>
      <c r="E19" s="110"/>
      <c r="F19" s="110"/>
      <c r="G19" s="110"/>
      <c r="H19" s="110"/>
      <c r="I19" s="110"/>
    </row>
    <row r="20" spans="1:9">
      <c r="A20" s="110"/>
      <c r="B20" s="110"/>
      <c r="C20" s="110"/>
      <c r="D20" s="110"/>
      <c r="E20" s="110"/>
      <c r="F20" s="110"/>
      <c r="G20" s="110"/>
      <c r="H20" s="110"/>
      <c r="I20" s="110"/>
    </row>
    <row r="21" spans="1:9">
      <c r="A21" s="110"/>
      <c r="B21" s="110"/>
      <c r="C21" s="110"/>
      <c r="D21" s="110"/>
      <c r="E21" s="110"/>
      <c r="F21" s="110"/>
      <c r="G21" s="110"/>
      <c r="H21" s="110"/>
      <c r="I21" s="110"/>
    </row>
    <row r="22" spans="1:9">
      <c r="A22" s="110"/>
      <c r="B22" s="110"/>
      <c r="C22" s="110"/>
      <c r="D22" s="110"/>
      <c r="E22" s="110"/>
      <c r="F22" s="110"/>
      <c r="G22" s="110"/>
      <c r="H22" s="110"/>
      <c r="I22" s="110"/>
    </row>
    <row r="23" spans="1:9">
      <c r="A23" s="110"/>
      <c r="B23" s="110"/>
      <c r="C23" s="110"/>
      <c r="D23" s="110"/>
      <c r="E23" s="110"/>
      <c r="F23" s="110"/>
      <c r="G23" s="110"/>
      <c r="H23" s="110"/>
      <c r="I23" s="110"/>
    </row>
    <row r="24" spans="1:9">
      <c r="A24" s="24" t="s">
        <v>39</v>
      </c>
      <c r="B24" s="24"/>
      <c r="C24" s="24"/>
      <c r="D24" s="24"/>
      <c r="E24" s="24"/>
      <c r="F24" s="24"/>
      <c r="G24" s="24"/>
      <c r="H24" s="24"/>
      <c r="I24" s="24"/>
    </row>
    <row r="25" spans="1:9">
      <c r="A25" s="25" t="s">
        <v>76</v>
      </c>
      <c r="B25" s="25"/>
      <c r="C25" s="25"/>
      <c r="D25" s="25"/>
      <c r="E25" s="25"/>
      <c r="F25" s="25"/>
      <c r="G25" s="25"/>
      <c r="H25" s="25"/>
      <c r="I25" s="25"/>
    </row>
    <row r="26" spans="1:9">
      <c r="A26" s="25"/>
      <c r="B26" s="25"/>
      <c r="C26" s="25"/>
      <c r="D26" s="25"/>
      <c r="E26" s="25"/>
      <c r="F26" s="25"/>
      <c r="G26" s="25"/>
      <c r="H26" s="25"/>
      <c r="I26" s="25"/>
    </row>
    <row r="27" spans="1:9">
      <c r="A27" s="25"/>
      <c r="B27" s="25"/>
      <c r="C27" s="25"/>
      <c r="D27" s="25"/>
      <c r="E27" s="25"/>
      <c r="F27" s="25"/>
      <c r="G27" s="25"/>
      <c r="H27" s="25"/>
      <c r="I27" s="25"/>
    </row>
    <row r="28" spans="1:9">
      <c r="A28" s="26"/>
      <c r="B28" s="26"/>
      <c r="C28" s="26"/>
      <c r="D28" s="26"/>
      <c r="E28" s="26"/>
      <c r="F28" s="26"/>
      <c r="G28" s="26"/>
      <c r="H28" s="26"/>
      <c r="I28" s="26"/>
    </row>
    <row r="29" spans="1:9">
      <c r="A29" s="24" t="s">
        <v>3</v>
      </c>
      <c r="B29" s="24"/>
      <c r="C29" s="24"/>
      <c r="D29" s="24"/>
      <c r="E29" s="24"/>
      <c r="F29" s="24"/>
      <c r="G29" s="24"/>
      <c r="H29" s="24"/>
      <c r="I29" s="24"/>
    </row>
    <row r="30" spans="1:9">
      <c r="A30" s="27" t="s">
        <v>77</v>
      </c>
      <c r="B30" s="27"/>
      <c r="C30" s="27"/>
      <c r="D30" s="27"/>
      <c r="E30" s="27"/>
      <c r="F30" s="27"/>
      <c r="G30" s="27"/>
      <c r="H30" s="27"/>
      <c r="I30" s="27"/>
    </row>
    <row r="31" spans="1:9">
      <c r="A31" s="27"/>
      <c r="B31" s="27"/>
      <c r="C31" s="27"/>
      <c r="D31" s="27"/>
      <c r="E31" s="27"/>
      <c r="F31" s="27"/>
      <c r="G31" s="27"/>
      <c r="H31" s="27"/>
      <c r="I31" s="27"/>
    </row>
    <row r="32" spans="1:9">
      <c r="A32" s="27"/>
      <c r="B32" s="27"/>
      <c r="C32" s="27"/>
      <c r="D32" s="27"/>
      <c r="E32" s="27"/>
      <c r="F32" s="27"/>
      <c r="G32" s="27"/>
      <c r="H32" s="27"/>
      <c r="I32" s="27"/>
    </row>
    <row r="34" spans="1:9">
      <c r="A34" s="28" t="s">
        <v>35</v>
      </c>
      <c r="B34" s="39"/>
      <c r="C34" s="49"/>
      <c r="D34" s="53" t="s">
        <v>55</v>
      </c>
      <c r="E34" s="53" t="s">
        <v>56</v>
      </c>
      <c r="F34" s="28" t="s">
        <v>20</v>
      </c>
      <c r="G34" s="39"/>
      <c r="H34" s="39"/>
      <c r="I34" s="49"/>
    </row>
    <row r="35" spans="1:9">
      <c r="A35" s="29" t="s">
        <v>57</v>
      </c>
      <c r="B35" s="40"/>
      <c r="C35" s="50"/>
      <c r="D35" s="54">
        <v>1</v>
      </c>
      <c r="E35" s="54">
        <v>20</v>
      </c>
      <c r="F35" s="62" t="s">
        <v>58</v>
      </c>
      <c r="G35" s="67"/>
      <c r="H35" s="67"/>
      <c r="I35" s="72"/>
    </row>
    <row r="36" spans="1:9">
      <c r="A36" s="29" t="s">
        <v>52</v>
      </c>
      <c r="B36" s="40"/>
      <c r="C36" s="50"/>
      <c r="D36" s="54">
        <v>1</v>
      </c>
      <c r="E36" s="54">
        <v>10</v>
      </c>
      <c r="F36" s="62" t="s">
        <v>58</v>
      </c>
      <c r="G36" s="67"/>
      <c r="H36" s="67"/>
      <c r="I36" s="72"/>
    </row>
    <row r="37" spans="1:9">
      <c r="A37" s="29" t="s">
        <v>53</v>
      </c>
      <c r="B37" s="40"/>
      <c r="C37" s="50"/>
      <c r="D37" s="54">
        <v>1</v>
      </c>
      <c r="E37" s="54">
        <v>5</v>
      </c>
      <c r="F37" s="62" t="s">
        <v>58</v>
      </c>
      <c r="G37" s="67"/>
      <c r="H37" s="67"/>
      <c r="I37" s="72"/>
    </row>
    <row r="38" spans="1:9">
      <c r="A38" s="29" t="s">
        <v>18</v>
      </c>
      <c r="B38" s="40"/>
      <c r="C38" s="50"/>
      <c r="D38" s="54">
        <v>1</v>
      </c>
      <c r="E38" s="54">
        <v>2</v>
      </c>
      <c r="F38" s="62" t="s">
        <v>58</v>
      </c>
      <c r="G38" s="67"/>
      <c r="H38" s="67"/>
      <c r="I38" s="72"/>
    </row>
    <row r="39" spans="1:9">
      <c r="A39" s="29"/>
      <c r="B39" s="40"/>
      <c r="C39" s="50"/>
      <c r="D39" s="55"/>
      <c r="E39" s="55"/>
      <c r="F39" s="62"/>
      <c r="G39" s="67"/>
      <c r="H39" s="67"/>
      <c r="I39" s="72"/>
    </row>
    <row r="40" spans="1:9">
      <c r="A40" s="30" t="s">
        <v>59</v>
      </c>
      <c r="B40" s="41"/>
      <c r="C40" s="51"/>
      <c r="D40" s="53">
        <f>SUM(D35:D39)</f>
        <v>4</v>
      </c>
      <c r="E40" s="53">
        <f>SUM(E35:E39)</f>
        <v>37</v>
      </c>
      <c r="F40" s="63"/>
      <c r="G40" s="68"/>
      <c r="H40" s="68"/>
      <c r="I40" s="73"/>
    </row>
    <row r="41" spans="1:9">
      <c r="A41" s="31"/>
    </row>
  </sheetData>
  <mergeCells count="27">
    <mergeCell ref="A3:I3"/>
    <mergeCell ref="C5:F5"/>
    <mergeCell ref="E7:H7"/>
    <mergeCell ref="A17:I17"/>
    <mergeCell ref="A24:I24"/>
    <mergeCell ref="A29:I29"/>
    <mergeCell ref="A34:C34"/>
    <mergeCell ref="F34:I34"/>
    <mergeCell ref="A35:C35"/>
    <mergeCell ref="F35:I35"/>
    <mergeCell ref="A36:C36"/>
    <mergeCell ref="F36:I36"/>
    <mergeCell ref="A37:C37"/>
    <mergeCell ref="F37:I37"/>
    <mergeCell ref="A38:C38"/>
    <mergeCell ref="F38:I38"/>
    <mergeCell ref="A39:C39"/>
    <mergeCell ref="F39:I39"/>
    <mergeCell ref="A40:C40"/>
    <mergeCell ref="F40:I40"/>
    <mergeCell ref="A7:A8"/>
    <mergeCell ref="B7:B8"/>
    <mergeCell ref="C7:C8"/>
    <mergeCell ref="D7:D8"/>
    <mergeCell ref="I7:I8"/>
    <mergeCell ref="A25:I27"/>
    <mergeCell ref="A30:I32"/>
  </mergeCells>
  <phoneticPr fontId="1" type="Hiragana"/>
  <pageMargins left="0.7" right="0.7" top="0.75" bottom="0.75" header="0.3" footer="0.3"/>
  <pageSetup paperSize="9" scale="92" fitToWidth="1" fitToHeight="1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A1:E31"/>
  <sheetViews>
    <sheetView showZeros="0" tabSelected="1" workbookViewId="0">
      <selection activeCell="C14" sqref="C14"/>
    </sheetView>
  </sheetViews>
  <sheetFormatPr defaultRowHeight="13.5"/>
  <cols>
    <col min="1" max="5" width="16.375" style="1" customWidth="1"/>
    <col min="6" max="16384" width="9" style="1" customWidth="1"/>
  </cols>
  <sheetData>
    <row r="1" spans="1:5">
      <c r="A1" s="75" t="s">
        <v>60</v>
      </c>
    </row>
    <row r="2" spans="1:5">
      <c r="A2" s="75"/>
    </row>
    <row r="3" spans="1:5">
      <c r="A3" s="76" t="s">
        <v>78</v>
      </c>
      <c r="B3" s="76"/>
      <c r="C3" s="76"/>
      <c r="D3" s="76"/>
      <c r="E3" s="76"/>
    </row>
    <row r="4" spans="1:5">
      <c r="A4" s="75"/>
    </row>
    <row r="5" spans="1:5">
      <c r="A5" s="75"/>
    </row>
    <row r="6" spans="1:5">
      <c r="A6" s="75" t="s">
        <v>22</v>
      </c>
    </row>
    <row r="7" spans="1:5" ht="14.25">
      <c r="A7" s="121"/>
    </row>
    <row r="8" spans="1:5" s="120" customFormat="1" ht="25.5" customHeight="1">
      <c r="A8" s="14" t="s">
        <v>10</v>
      </c>
      <c r="B8" s="14" t="s">
        <v>79</v>
      </c>
      <c r="C8" s="14" t="s">
        <v>61</v>
      </c>
      <c r="D8" s="14" t="s">
        <v>42</v>
      </c>
      <c r="E8" s="14" t="s">
        <v>7</v>
      </c>
    </row>
    <row r="9" spans="1:5" s="120" customFormat="1" ht="25.5" customHeight="1">
      <c r="A9" s="78"/>
      <c r="B9" s="15"/>
      <c r="C9" s="15"/>
      <c r="D9" s="78"/>
      <c r="E9" s="78"/>
    </row>
    <row r="10" spans="1:5" s="120" customFormat="1" ht="25.5" customHeight="1">
      <c r="A10" s="79" t="s">
        <v>13</v>
      </c>
      <c r="B10" s="79"/>
      <c r="C10" s="79"/>
      <c r="D10" s="14"/>
      <c r="E10" s="14"/>
    </row>
    <row r="11" spans="1:5" s="120" customFormat="1" ht="25.5" customHeight="1">
      <c r="A11" s="80"/>
      <c r="B11" s="88">
        <f>事業実績書!E16</f>
        <v>264000</v>
      </c>
      <c r="C11" s="124">
        <f>事業実績書!E15</f>
        <v>293000</v>
      </c>
      <c r="D11" s="124">
        <f>C11-B11</f>
        <v>29000</v>
      </c>
      <c r="E11" s="129"/>
    </row>
    <row r="12" spans="1:5" s="120" customFormat="1" ht="25.5" customHeight="1">
      <c r="A12" s="79" t="s">
        <v>43</v>
      </c>
      <c r="B12" s="89"/>
      <c r="C12" s="125"/>
      <c r="D12" s="127"/>
      <c r="E12" s="127"/>
    </row>
    <row r="13" spans="1:5" s="120" customFormat="1" ht="25.5" customHeight="1">
      <c r="A13" s="80"/>
      <c r="B13" s="88">
        <f>事業実績書!F16</f>
        <v>528000</v>
      </c>
      <c r="C13" s="124">
        <f>事業実績書!F15</f>
        <v>587000</v>
      </c>
      <c r="D13" s="124">
        <f>C13-B13</f>
        <v>59000</v>
      </c>
      <c r="E13" s="129"/>
    </row>
    <row r="14" spans="1:5" s="120" customFormat="1" ht="25.5" customHeight="1">
      <c r="A14" s="81"/>
      <c r="B14" s="90"/>
      <c r="C14" s="126"/>
      <c r="D14" s="126"/>
      <c r="E14" s="130"/>
    </row>
    <row r="15" spans="1:5" s="120" customFormat="1" ht="25.5" customHeight="1">
      <c r="A15" s="81"/>
      <c r="B15" s="90"/>
      <c r="C15" s="126"/>
      <c r="D15" s="124">
        <f>C15-B15</f>
        <v>0</v>
      </c>
      <c r="E15" s="130"/>
    </row>
    <row r="16" spans="1:5" s="120" customFormat="1" ht="25.5" customHeight="1">
      <c r="A16" s="79"/>
      <c r="B16" s="89"/>
      <c r="C16" s="125"/>
      <c r="D16" s="127"/>
      <c r="E16" s="127"/>
    </row>
    <row r="17" spans="1:5" s="120" customFormat="1" ht="25.5" customHeight="1">
      <c r="A17" s="80" t="s">
        <v>24</v>
      </c>
      <c r="B17" s="88">
        <f>B11+B13+B15</f>
        <v>792000</v>
      </c>
      <c r="C17" s="124">
        <f>C11+C13+C15</f>
        <v>880000</v>
      </c>
      <c r="D17" s="124">
        <f>D11+D13+D15</f>
        <v>88000</v>
      </c>
      <c r="E17" s="129"/>
    </row>
    <row r="18" spans="1:5" ht="25.5" customHeight="1">
      <c r="A18" s="122"/>
      <c r="B18" s="123"/>
      <c r="C18" s="123"/>
      <c r="D18" s="123"/>
      <c r="E18" s="123"/>
    </row>
    <row r="19" spans="1:5" ht="25.5" customHeight="1">
      <c r="A19" s="123"/>
      <c r="B19" s="123"/>
      <c r="C19" s="123"/>
      <c r="D19" s="123"/>
      <c r="E19" s="123"/>
    </row>
    <row r="20" spans="1:5" ht="25.5" customHeight="1">
      <c r="A20" s="84" t="s">
        <v>26</v>
      </c>
      <c r="B20" s="123"/>
      <c r="C20" s="123"/>
      <c r="D20" s="123"/>
      <c r="E20" s="123"/>
    </row>
    <row r="21" spans="1:5" s="120" customFormat="1" ht="25.5" customHeight="1">
      <c r="A21" s="79" t="s">
        <v>10</v>
      </c>
      <c r="B21" s="14" t="s">
        <v>79</v>
      </c>
      <c r="C21" s="14" t="s">
        <v>61</v>
      </c>
      <c r="D21" s="14" t="s">
        <v>42</v>
      </c>
      <c r="E21" s="14" t="s">
        <v>7</v>
      </c>
    </row>
    <row r="22" spans="1:5" s="120" customFormat="1" ht="25.5" customHeight="1">
      <c r="A22" s="81"/>
      <c r="B22" s="15"/>
      <c r="C22" s="15"/>
      <c r="D22" s="78"/>
      <c r="E22" s="78"/>
    </row>
    <row r="23" spans="1:5" s="120" customFormat="1" ht="25.5" customHeight="1">
      <c r="A23" s="85" t="str">
        <f>事業計画書!A10</f>
        <v>LED照明器具</v>
      </c>
      <c r="B23" s="36"/>
      <c r="C23" s="79"/>
      <c r="D23" s="14"/>
      <c r="E23" s="14"/>
    </row>
    <row r="24" spans="1:5" s="120" customFormat="1" ht="25.5" customHeight="1">
      <c r="A24" s="86"/>
      <c r="B24" s="88">
        <f>事業実績書!D10+事業実績書!D12</f>
        <v>693000</v>
      </c>
      <c r="C24" s="124">
        <f>事業実績書!D9+事業実績書!D11</f>
        <v>770000</v>
      </c>
      <c r="D24" s="124">
        <f>C24-B24</f>
        <v>77000</v>
      </c>
      <c r="E24" s="129"/>
    </row>
    <row r="25" spans="1:5" s="120" customFormat="1" ht="25.5" customHeight="1">
      <c r="A25" s="85" t="str">
        <f>事業計画書!A14</f>
        <v>取付工事費</v>
      </c>
      <c r="B25" s="89"/>
      <c r="C25" s="125"/>
      <c r="D25" s="127"/>
      <c r="E25" s="127"/>
    </row>
    <row r="26" spans="1:5" s="120" customFormat="1" ht="25.5" customHeight="1">
      <c r="A26" s="86"/>
      <c r="B26" s="88">
        <f>事業実績書!D12</f>
        <v>99000</v>
      </c>
      <c r="C26" s="124">
        <f>事業実績書!D13</f>
        <v>110000</v>
      </c>
      <c r="D26" s="124">
        <f>C26-B26</f>
        <v>11000</v>
      </c>
      <c r="E26" s="129"/>
    </row>
    <row r="27" spans="1:5" s="120" customFormat="1" ht="25.5" customHeight="1">
      <c r="A27" s="87"/>
      <c r="B27" s="90"/>
      <c r="C27" s="126"/>
      <c r="D27" s="126"/>
      <c r="E27" s="130"/>
    </row>
    <row r="28" spans="1:5" s="120" customFormat="1" ht="25.5" customHeight="1">
      <c r="A28" s="87"/>
      <c r="B28" s="90"/>
      <c r="C28" s="126"/>
      <c r="D28" s="128">
        <f>C28-B28</f>
        <v>0</v>
      </c>
      <c r="E28" s="130"/>
    </row>
    <row r="29" spans="1:5" s="120" customFormat="1" ht="25.5" customHeight="1">
      <c r="A29" s="79"/>
      <c r="B29" s="89"/>
      <c r="C29" s="125"/>
      <c r="D29" s="127"/>
      <c r="E29" s="127"/>
    </row>
    <row r="30" spans="1:5" s="120" customFormat="1" ht="25.5" customHeight="1">
      <c r="A30" s="80" t="s">
        <v>24</v>
      </c>
      <c r="B30" s="88">
        <f>B24+B26+B28</f>
        <v>792000</v>
      </c>
      <c r="C30" s="124">
        <f>C24+C26+C28</f>
        <v>880000</v>
      </c>
      <c r="D30" s="124">
        <f>D24+D26+D28</f>
        <v>88000</v>
      </c>
      <c r="E30" s="129"/>
    </row>
    <row r="31" spans="1:5" ht="14.25">
      <c r="A31" s="122"/>
    </row>
  </sheetData>
  <mergeCells count="11">
    <mergeCell ref="A3:E3"/>
    <mergeCell ref="A8:A9"/>
    <mergeCell ref="B8:B9"/>
    <mergeCell ref="C8:C9"/>
    <mergeCell ref="D8:D9"/>
    <mergeCell ref="E8:E9"/>
    <mergeCell ref="A21:A22"/>
    <mergeCell ref="B21:B22"/>
    <mergeCell ref="C21:C22"/>
    <mergeCell ref="D21:D22"/>
    <mergeCell ref="E21:E22"/>
  </mergeCells>
  <phoneticPr fontId="1" type="Hiragana"/>
  <pageMargins left="0.7" right="0.7" top="0.75" bottom="0.75" header="0.3" footer="0.3"/>
  <pageSetup paperSize="9" scale="9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交付申請書</vt:lpstr>
      <vt:lpstr>事業計画書</vt:lpstr>
      <vt:lpstr>収支予算書</vt:lpstr>
      <vt:lpstr>実績報告書</vt:lpstr>
      <vt:lpstr>事業実績書</vt:lpstr>
      <vt:lpstr>収支決算書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森田 健司</dc:creator>
  <cp:lastModifiedBy>森田 健司</cp:lastModifiedBy>
  <dcterms:created xsi:type="dcterms:W3CDTF">2026-04-16T00:35:29Z</dcterms:created>
  <dcterms:modified xsi:type="dcterms:W3CDTF">2026-04-23T09:37:22Z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2026-04-23T09:37:22Z</vt:filetime>
  </property>
</Properties>
</file>