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Ohnansv\各課共通\04企画財政課\R3(2021)\14_財政\08_財政調査\00_全般\20211022〆_令和元年度財政状況資料集の作成について（２回目）\町→県\"/>
    </mc:Choice>
  </mc:AlternateContent>
  <bookViews>
    <workbookView xWindow="0" yWindow="0" windowWidth="2049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W42" i="10"/>
  <c r="BW43" i="10" s="1"/>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BW34" i="10"/>
  <c r="BW35" i="10" s="1"/>
  <c r="BW36" i="10" s="1"/>
  <c r="BW37" i="10" s="1"/>
  <c r="BW38" i="10" s="1"/>
  <c r="BW39" i="10" s="1"/>
  <c r="BW40" i="10" s="1"/>
  <c r="BE34" i="10"/>
  <c r="AM34" i="10"/>
  <c r="U34" i="10"/>
  <c r="C34" i="10"/>
  <c r="CO34" i="10" l="1"/>
  <c r="CO35" i="10" s="1"/>
  <c r="CO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<sst xmlns="http://schemas.openxmlformats.org/spreadsheetml/2006/main" count="1061" uniqueCount="597">
  <si>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</si>
  <si>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</si>
  <si>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</si>
  <si>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</si>
  <si>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</si>
  <si>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</si>
  <si>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</si>
  <si>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</si>
  <si>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</si>
  <si>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</si>
  <si>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</si>
  <si>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</si>
  <si>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</si>
  <si>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</si>
  <si>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</si>
  <si>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</si>
  <si>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</si>
  <si>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</si>
  <si>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</si>
  <si>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</si>
  <si>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</si>
  <si>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</si>
  <si>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</si>
  <si>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</si>
  <si>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</si>
  <si>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</si>
  <si>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</si>
  <si>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</si>
  <si>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</si>
  <si>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</si>
  <si>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</si>
  <si>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</si>
  <si>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</si>
  <si>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</si>
  <si>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</si>
  <si>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</si>
  <si>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</si>
  <si>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</si>
  <si>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</si>
  <si>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</si>
  <si>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</si>
  <si>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</si>
  <si>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</si>
  <si>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</si>
  <si>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</si>
  <si>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</si>
  <si>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</si>
  <si>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</si>
  <si>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</si>
  <si>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</si>
  <si>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</si>
  <si>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</si>
  <si>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</si>
  <si>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</si>
  <si>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</si>
  <si>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</si>
  <si>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</si>
  <si>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</si>
  <si>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</si>
  <si>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</si>
  <si>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</si>
  <si>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</si>
  <si>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</si>
  <si>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</si>
  <si>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</si>
  <si>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</si>
  <si>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</si>
  <si>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</si>
  <si>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</si>
  <si>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</si>
  <si>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</si>
  <si>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</si>
  <si>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</si>
  <si>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</si>
  <si>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</si>
  <si>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</si>
  <si>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</si>
  <si>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</si>
  <si>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</si>
  <si>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</si>
  <si>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</si>
  <si>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</si>
  <si>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</si>
  <si>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</si>
  <si>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</si>
  <si>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Ⅲ－０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</si>
  <si>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</si>
  <si>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</si>
  <si>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</si>
  <si>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</si>
  <si>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</si>
  <si>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</si>
  <si>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</si>
  <si>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</si>
  <si>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</si>
  <si>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</si>
  <si>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</si>
  <si>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</si>
  <si>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邑南町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</si>
  <si>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</si>
  <si>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</si>
  <si>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</si>
  <si>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</si>
  <si>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</si>
  <si>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</si>
  <si>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</si>
  <si>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</si>
  <si>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</si>
  <si>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</si>
  <si>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</si>
  <si>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</si>
  <si>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</si>
  <si>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</si>
  <si>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</si>
  <si>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</si>
  <si>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</si>
  <si>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</si>
  <si>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</si>
  <si>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</si>
  <si>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</si>
  <si>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</si>
  <si>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</si>
  <si>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</si>
  <si>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</si>
  <si>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</si>
  <si>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</si>
  <si>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</si>
  <si>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</si>
  <si>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</si>
  <si>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</si>
  <si>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</si>
  <si>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</si>
  <si>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</si>
  <si>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</si>
  <si>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</si>
  <si>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</si>
  <si>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</si>
  <si>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</si>
  <si>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</si>
  <si>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</si>
  <si>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</si>
  <si>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</si>
  <si>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</si>
  <si>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</si>
  <si>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</si>
  <si>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</si>
  <si>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</si>
  <si>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</si>
  <si>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</si>
  <si>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</si>
  <si>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</si>
  <si>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</si>
  <si>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</si>
  <si>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</si>
  <si>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</si>
  <si>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</si>
  <si>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</si>
  <si>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</si>
  <si>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</si>
  <si>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</si>
  <si>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</si>
  <si>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</si>
  <si>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</si>
  <si>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</si>
  <si>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</si>
  <si>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</si>
  <si>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</si>
  <si>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</si>
  <si>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</si>
  <si>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</si>
  <si>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</si>
  <si>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</si>
  <si>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</si>
  <si>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</si>
  <si>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</si>
  <si>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</si>
  <si>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</si>
  <si>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</si>
  <si>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</si>
  <si>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</si>
  <si>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</si>
  <si>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</si>
  <si>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</si>
  <si>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</si>
  <si>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</si>
  <si>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</si>
  <si>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</si>
  <si>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</si>
  <si>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</si>
  <si>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</si>
  <si>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</si>
  <si>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</si>
  <si>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</si>
  <si>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</si>
  <si>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</si>
  <si>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</si>
  <si>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</si>
  <si>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</si>
  <si>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</si>
  <si>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</si>
  <si>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</si>
  <si>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</si>
  <si>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</si>
  <si>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</si>
  <si>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</si>
  <si>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</si>
  <si>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</si>
  <si>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</si>
  <si>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</si>
  <si>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</si>
  <si>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</si>
  <si>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</si>
  <si>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</si>
  <si>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島根県邑南町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</si>
  <si>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</si>
  <si>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</si>
  <si>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</si>
  <si>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</si>
  <si>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</si>
  <si>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</si>
  <si>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</si>
  <si>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</si>
  <si>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</si>
  <si>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</si>
  <si>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</si>
  <si>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</si>
  <si>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</si>
  <si>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</si>
  <si>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</si>
  <si>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</si>
  <si>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</si>
  <si>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</si>
  <si>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</si>
  <si>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</si>
  <si>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</si>
  <si>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</si>
  <si>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</si>
  <si>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</si>
  <si>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</si>
  <si>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</si>
  <si>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</si>
  <si>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</si>
  <si>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</si>
  <si>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</si>
  <si>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</si>
  <si>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</si>
  <si>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</si>
  <si>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</si>
  <si>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</si>
  <si>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</si>
  <si>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</si>
  <si>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</si>
  <si>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</si>
  <si>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</si>
  <si>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</si>
  <si>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</si>
  <si>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</si>
  <si>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</si>
  <si>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</si>
  <si>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</si>
  <si>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</si>
  <si>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</si>
  <si>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</si>
  <si>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</si>
  <si>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</si>
  <si>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</si>
  <si>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</si>
  <si>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</si>
  <si>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</si>
  <si>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</si>
  <si>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</si>
  <si>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</si>
  <si>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</si>
  <si>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</si>
  <si>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</si>
  <si>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</si>
  <si>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</si>
  <si>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</si>
  <si>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</si>
  <si>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</si>
  <si>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</si>
  <si>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</si>
  <si>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</si>
  <si>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</si>
  <si>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</si>
  <si>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</si>
  <si>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</si>
  <si>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</si>
  <si>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</si>
  <si>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</si>
  <si>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</si>
  <si>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</si>
  <si>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</si>
  <si>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</si>
  <si>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</si>
  <si>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</si>
  <si>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</si>
  <si>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</si>
  <si>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</si>
  <si>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</si>
  <si>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</si>
  <si>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</si>
  <si>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</si>
  <si>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</si>
  <si>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</si>
  <si>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</si>
  <si>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</si>
  <si>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</si>
  <si>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</si>
  <si>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</si>
  <si>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</si>
  <si>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</si>
  <si>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</si>
  <si>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</si>
  <si>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</si>
  <si>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</si>
  <si>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</si>
  <si>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</si>
  <si>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</si>
  <si>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</si>
  <si>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</si>
  <si>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</si>
  <si>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</si>
  <si>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</si>
  <si>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</si>
  <si>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</si>
  <si>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</si>
  <si>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</si>
  <si>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</si>
  <si>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</si>
  <si>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</si>
  <si>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</si>
  <si>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</si>
  <si>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</si>
  <si>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</si>
  <si>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</si>
  <si>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</si>
  <si>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</si>
  <si>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</si>
  <si>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</si>
  <si>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</si>
  <si>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</si>
  <si>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</si>
  <si>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</si>
  <si>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</si>
  <si>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</si>
  <si>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</si>
  <si>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</si>
  <si>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</si>
  <si>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</si>
  <si>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</si>
  <si>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</si>
  <si>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</si>
  <si>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</si>
  <si>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</si>
  <si>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</si>
  <si>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</si>
  <si>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</si>
  <si>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</si>
  <si>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</si>
  <si>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</si>
  <si>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</si>
  <si>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</si>
  <si>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</si>
  <si>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</si>
  <si>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</si>
  <si>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</si>
  <si>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</si>
  <si>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島根県邑南町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</si>
  <si>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</si>
  <si>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</si>
  <si>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</si>
  <si>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</si>
  <si>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</si>
  <si>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</si>
  <si>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</si>
  <si>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</si>
  <si>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</si>
  <si>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</si>
  <si>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</si>
  <si>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</si>
  <si>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</si>
  <si>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</si>
  <si>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</si>
  <si>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</si>
  <si>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</si>
  <si>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</si>
  <si>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</si>
  <si>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</si>
  <si>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電気通信事業特別会計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</si>
  <si>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</si>
  <si>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</si>
  <si>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</si>
  <si>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</si>
  <si>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</si>
  <si>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</si>
  <si>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</si>
  <si>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</si>
  <si>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</si>
  <si>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</si>
  <si>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</si>
  <si>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</si>
  <si>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</si>
  <si>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</si>
  <si>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国民健康保険直営診療所事業特別会計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</si>
  <si>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</si>
  <si>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</si>
  <si>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</si>
  <si>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</si>
  <si>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</si>
  <si>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</si>
  <si>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</si>
  <si>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</si>
  <si>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</si>
  <si>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</si>
  <si>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</si>
  <si>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</si>
  <si>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</si>
  <si>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</si>
  <si>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</si>
  <si>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</si>
  <si>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</si>
  <si>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</si>
  <si>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</si>
  <si>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</si>
  <si>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</si>
  <si>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</si>
  <si>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</si>
  <si>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</si>
  <si>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</si>
  <si>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</si>
  <si>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</si>
  <si>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</si>
  <si>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</si>
  <si>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</si>
  <si>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</si>
  <si>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</si>
  <si>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</si>
  <si>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</si>
  <si>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</si>
  <si>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</si>
  <si>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</si>
  <si>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</si>
  <si>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</si>
  <si>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</si>
  <si>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</si>
  <si>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</si>
  <si>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</si>
  <si>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</si>
  <si>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</si>
  <si>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</si>
  <si>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</si>
  <si>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</si>
  <si>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</si>
  <si>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</si>
  <si>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</si>
  <si>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</si>
  <si>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</si>
  <si>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</si>
  <si>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</si>
  <si>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</si>
  <si>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</si>
  <si>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</si>
  <si>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</si>
  <si>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</si>
  <si>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</si>
  <si>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</si>
  <si>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</si>
  <si>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</si>
  <si>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</si>
  <si>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</si>
  <si>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</si>
  <si>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</si>
  <si>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</si>
  <si>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</si>
  <si>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</si>
  <si>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</si>
  <si>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</si>
  <si>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</si>
  <si>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</si>
  <si>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</si>
  <si>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</si>
  <si>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</si>
  <si>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</si>
  <si>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</si>
  <si>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</si>
  <si>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</si>
  <si>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</si>
  <si>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</si>
  <si>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</si>
  <si>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</si>
  <si>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</si>
  <si>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</si>
  <si>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</si>
  <si>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</si>
  <si>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</si>
  <si>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</si>
  <si>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</si>
  <si>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</si>
  <si>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</si>
  <si>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</si>
  <si>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</si>
  <si>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</si>
  <si>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</si>
  <si>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</si>
  <si>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</si>
  <si>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</si>
  <si>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</si>
  <si>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</si>
  <si>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</si>
  <si>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</si>
  <si>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</si>
  <si>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</si>
  <si>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</si>
  <si>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</si>
  <si>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</si>
  <si>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</si>
  <si>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</si>
  <si>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</si>
  <si>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</si>
  <si>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</si>
  <si>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</si>
  <si>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</si>
  <si>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</si>
  <si>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</si>
  <si>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</si>
  <si>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</si>
  <si>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</si>
  <si>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</si>
  <si>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</si>
  <si>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</si>
  <si>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</si>
  <si>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</si>
  <si>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</si>
  <si>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</si>
  <si>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</si>
  <si>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</si>
  <si>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</si>
  <si>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</si>
  <si>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</si>
  <si>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</si>
  <si>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</si>
  <si>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</si>
  <si>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</si>
  <si>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</si>
  <si>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</si>
  <si>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</si>
  <si>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</si>
  <si>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</si>
  <si>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</si>
  <si>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</si>
  <si>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3.32</t>
  </si>
  <si>
    <t>▲ 0.18</t>
  </si>
  <si>
    <t>▲ 2.94</t>
  </si>
  <si>
    <t>一般会計</t>
  </si>
  <si>
    <t>下水道事業特別会計</t>
  </si>
  <si>
    <t>水道事業会計</t>
  </si>
  <si>
    <t>電気通信事業特別会計</t>
  </si>
  <si>
    <t>国民健康保険事業特別会計</t>
  </si>
  <si>
    <t>後期高齢者医療事業特別会計</t>
  </si>
  <si>
    <t>国民健康保険直営診療所事業特別会計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</si>
  <si>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</si>
  <si>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</si>
  <si>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</si>
  <si>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</si>
  <si>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</si>
  <si>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</si>
  <si>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</si>
  <si>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</si>
  <si>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一般財団法人邑南町開発公社</t>
    <rPh sb="0" eb="2">
      <t>イッパン</t>
    </rPh>
    <rPh sb="2" eb="6">
      <t>ザイダンホウジン</t>
    </rPh>
    <rPh sb="6" eb="9">
      <t>オオナンチョウ</t>
    </rPh>
    <rPh sb="9" eb="11">
      <t>カイハツ</t>
    </rPh>
    <rPh sb="11" eb="13">
      <t>コウシャ</t>
    </rPh>
    <phoneticPr fontId="2"/>
  </si>
  <si>
    <t>公益財団法人邑智郡広域振興財団</t>
    <rPh sb="0" eb="2">
      <t>コウエキ</t>
    </rPh>
    <rPh sb="2" eb="6">
      <t>ザイダンホウジン</t>
    </rPh>
    <rPh sb="6" eb="9">
      <t>オオチグン</t>
    </rPh>
    <rPh sb="9" eb="11">
      <t>コウイキ</t>
    </rPh>
    <rPh sb="11" eb="13">
      <t>シンコウ</t>
    </rPh>
    <rPh sb="13" eb="15">
      <t>ザイダン</t>
    </rPh>
    <phoneticPr fontId="2"/>
  </si>
  <si>
    <t>合同会社アグリサポートおーなん</t>
    <rPh sb="0" eb="2">
      <t>ゴウドウ</t>
    </rPh>
    <rPh sb="2" eb="4">
      <t>カイシャ</t>
    </rPh>
    <phoneticPr fontId="2"/>
  </si>
  <si>
    <t>-</t>
    <phoneticPr fontId="2"/>
  </si>
  <si>
    <t>ふるさと基金</t>
    <rPh sb="4" eb="6">
      <t>キキン</t>
    </rPh>
    <phoneticPr fontId="5"/>
  </si>
  <si>
    <t>地域振興基金</t>
    <rPh sb="0" eb="2">
      <t>チイキ</t>
    </rPh>
    <rPh sb="2" eb="4">
      <t>シンコウ</t>
    </rPh>
    <rPh sb="4" eb="6">
      <t>キキン</t>
    </rPh>
    <phoneticPr fontId="5"/>
  </si>
  <si>
    <t>三江線跡地活用基金</t>
    <rPh sb="0" eb="2">
      <t>サンコウ</t>
    </rPh>
    <rPh sb="2" eb="3">
      <t>セン</t>
    </rPh>
    <rPh sb="3" eb="5">
      <t>アトチ</t>
    </rPh>
    <rPh sb="5" eb="7">
      <t>カツヨウ</t>
    </rPh>
    <rPh sb="7" eb="9">
      <t>キキン</t>
    </rPh>
    <phoneticPr fontId="5"/>
  </si>
  <si>
    <t>日本一の子育て村推進基金</t>
    <phoneticPr fontId="5"/>
  </si>
  <si>
    <t>まちづくり推進基金</t>
    <phoneticPr fontId="5"/>
  </si>
  <si>
    <t>江津邑智消防組合</t>
    <rPh sb="0" eb="2">
      <t>ゴウツ</t>
    </rPh>
    <rPh sb="2" eb="4">
      <t>オオチ</t>
    </rPh>
    <rPh sb="4" eb="6">
      <t>ショウボウ</t>
    </rPh>
    <rPh sb="6" eb="8">
      <t>クミアイ</t>
    </rPh>
    <phoneticPr fontId="2"/>
  </si>
  <si>
    <t>島根県市町村総合事務組合</t>
    <phoneticPr fontId="2"/>
  </si>
  <si>
    <t>邑智郡公立病院組合</t>
    <phoneticPr fontId="2"/>
  </si>
  <si>
    <t>邑智郡総合事務組合（普通）</t>
    <rPh sb="10" eb="12">
      <t>フツウ</t>
    </rPh>
    <phoneticPr fontId="2"/>
  </si>
  <si>
    <t>邑智郡総合事務組合（介護）</t>
    <rPh sb="10" eb="12">
      <t>カイゴ</t>
    </rPh>
    <phoneticPr fontId="2"/>
  </si>
  <si>
    <t>島根県後期高齢者医療広域連合（普通）</t>
    <rPh sb="15" eb="17">
      <t>フツウ</t>
    </rPh>
    <phoneticPr fontId="2"/>
  </si>
  <si>
    <t>島根県後期高齢者医療広域連合（事業）</t>
    <rPh sb="15" eb="17">
      <t>ジギョウ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</si>
  <si>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</si>
  <si>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</si>
  <si>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</si>
  <si>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</si>
  <si>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</si>
  <si>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</si>
  <si>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</si>
  <si>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</si>
  <si>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</si>
  <si>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</si>
  <si>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と比べて、本町は、将来負担比率が高く、有形固定資産減価償却率が低くなっており、真逆の傾向を示しています。これは、平成16年の町村合併前後に支所や公民館、自治会館、ケーブルテレビ等の施設整備に伴い、借り入れた地方債が将来負担比率の値に結びついていますが、現在はこれらの償還も進み将来負担額が減少傾向にあります。現在、新規発行の地方債の抑制や繰上償還による地方債残高の減少を進めており財政の健全化に努めています。今後は、来たるべき公共施設等の更新需要に備えるための財源確保や、施設の長寿命化による財政負担の軽減・平準化を図る必要があります。</t>
    <rPh sb="130" eb="132">
      <t>ゲンザイ</t>
    </rPh>
    <rPh sb="137" eb="139">
      <t>ショウカン</t>
    </rPh>
    <rPh sb="140" eb="141">
      <t>スス</t>
    </rPh>
    <rPh sb="142" eb="144">
      <t>ショウライ</t>
    </rPh>
    <rPh sb="144" eb="147">
      <t>フタンガク</t>
    </rPh>
    <rPh sb="148" eb="150">
      <t>ゲンショウ</t>
    </rPh>
    <rPh sb="150" eb="152">
      <t>ケイコウ</t>
    </rPh>
    <phoneticPr fontId="5"/>
  </si>
  <si>
    <r>
      <t>将</t>
    </r>
    <r>
      <rPr>
        <sz val="11"/>
        <color theme="1"/>
        <rFont val="ＭＳ Ｐゴシック"/>
        <family val="3"/>
        <charset val="128"/>
      </rPr>
      <t>来負担比率、実質公債費比率ともに類似団体平均を上回る状態が続いていますが、近年は概ね減少傾向にありました。しかし、現在は、新規発行の地方債の抑制や繰上償還による地方債残高の減少を進めているものの地方交付税の減少の影響が大きく、平成30年度から実質公債費比率が増加に転じています。今後も道の駅整備事業や邑智病院改築事業、石見中学校改築事業など大型事業の実施により本指標は上昇すると見込んでいますが、引き続き地方債の新規発行の抑制を行うとともに繰上償還の実施により両指標の改善に努めていきます。</t>
    </r>
    <rPh sb="114" eb="116">
      <t>ヘイセイ</t>
    </rPh>
    <rPh sb="118" eb="120">
      <t>ネンド</t>
    </rPh>
    <rPh sb="130" eb="132">
      <t>ゾウカ</t>
    </rPh>
    <rPh sb="133" eb="134">
      <t>テン</t>
    </rPh>
    <rPh sb="143" eb="144">
      <t>ミチ</t>
    </rPh>
    <rPh sb="145" eb="146">
      <t>エキ</t>
    </rPh>
    <rPh sb="146" eb="148">
      <t>セイビ</t>
    </rPh>
    <rPh sb="148" eb="150">
      <t>ジギョウ</t>
    </rPh>
    <rPh sb="151" eb="153">
      <t>オオチ</t>
    </rPh>
    <rPh sb="153" eb="155">
      <t>ビョウイン</t>
    </rPh>
    <rPh sb="155" eb="157">
      <t>カイチク</t>
    </rPh>
    <rPh sb="157" eb="159">
      <t>ジギョウ</t>
    </rPh>
    <rPh sb="160" eb="162">
      <t>イワミ</t>
    </rPh>
    <rPh sb="162" eb="165">
      <t>チュウガッコウ</t>
    </rPh>
    <rPh sb="165" eb="167">
      <t>カイチク</t>
    </rPh>
    <rPh sb="167" eb="169">
      <t>ジギョウ</t>
    </rPh>
    <rPh sb="171" eb="173">
      <t>オオガタ</t>
    </rPh>
    <rPh sb="173" eb="175">
      <t>ジギョウ</t>
    </rPh>
    <rPh sb="176" eb="178">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</si>
</sst>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38" fillId="0" borderId="41"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93741</c:v>
                </c:pt>
                <c:pt idx="1">
                  <c:v>107537</c:v>
                </c:pt>
                <c:pt idx="2">
                  <c:v>113913</c:v>
                </c:pt>
                <c:pt idx="3">
                  <c:v>115050</c:v>
                </c:pt>
                <c:pt idx="4">
                  <c:v>118252</c:v>
                </c:pt>
              </c:numCache>
            </c:numRef>
          </c:val>
          <c:smooth val="0"/>
          <c:extLst>
            <c:ext xmlns:c16="http://schemas.microsoft.com/office/drawing/2014/chart" uri="{C3380CC4-5D6E-409C-BE32-E72D297353CC}">
              <c16:uniqueId val="{00000000-2A06-45E8-AAB0-9FEA3DB0BD8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155826</c:v>
                </c:pt>
                <c:pt idx="1">
                  <c:v>101372</c:v>
                </c:pt>
                <c:pt idx="2">
                  <c:v>89550</c:v>
                </c:pt>
                <c:pt idx="3">
                  <c:v>89822</c:v>
                </c:pt>
                <c:pt idx="4">
                  <c:v>132160</c:v>
                </c:pt>
              </c:numCache>
            </c:numRef>
          </c:val>
          <c:smooth val="0"/>
          <c:extLst>
            <c:ext xmlns:c16="http://schemas.microsoft.com/office/drawing/2014/chart" uri="{C3380CC4-5D6E-409C-BE32-E72D297353CC}">
              <c16:uniqueId val="{00000001-2A06-45E8-AAB0-9FEA3DB0BD8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4.1100000000000003</c:v>
                </c:pt>
                <c:pt idx="1">
                  <c:v>4.59</c:v>
                </c:pt>
                <c:pt idx="2">
                  <c:v>3.02</c:v>
                </c:pt>
                <c:pt idx="3">
                  <c:v>2.97</c:v>
                </c:pt>
                <c:pt idx="4">
                  <c:v>3.23</c:v>
                </c:pt>
              </c:numCache>
            </c:numRef>
          </c:val>
          <c:extLst>
            <c:ext xmlns:c16="http://schemas.microsoft.com/office/drawing/2014/chart" uri="{C3380CC4-5D6E-409C-BE32-E72D297353CC}">
              <c16:uniqueId val="{00000000-A9BC-413B-BA6F-DDCA2A69E4B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7.99</c:v>
                </c:pt>
                <c:pt idx="1">
                  <c:v>8.23</c:v>
                </c:pt>
                <c:pt idx="2">
                  <c:v>6.79</c:v>
                </c:pt>
                <c:pt idx="3">
                  <c:v>6.98</c:v>
                </c:pt>
                <c:pt idx="4">
                  <c:v>3.99</c:v>
                </c:pt>
              </c:numCache>
            </c:numRef>
          </c:val>
          <c:extLst>
            <c:ext xmlns:c16="http://schemas.microsoft.com/office/drawing/2014/chart" uri="{C3380CC4-5D6E-409C-BE32-E72D297353CC}">
              <c16:uniqueId val="{00000001-A9BC-413B-BA6F-DDCA2A69E4B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2.06</c:v>
                </c:pt>
                <c:pt idx="1">
                  <c:v>0.37</c:v>
                </c:pt>
                <c:pt idx="2">
                  <c:v>-3.32</c:v>
                </c:pt>
                <c:pt idx="3">
                  <c:v>-0.18</c:v>
                </c:pt>
                <c:pt idx="4">
                  <c:v>-2.94</c:v>
                </c:pt>
              </c:numCache>
            </c:numRef>
          </c:val>
          <c:smooth val="0"/>
          <c:extLst>
            <c:ext xmlns:c16="http://schemas.microsoft.com/office/drawing/2014/chart" uri="{C3380CC4-5D6E-409C-BE32-E72D297353CC}">
              <c16:uniqueId val="{00000002-A9BC-413B-BA6F-DDCA2A69E4B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0.05</c:v>
                </c:pt>
                <c:pt idx="2">
                  <c:v>#N/A</c:v>
                </c:pt>
                <c:pt idx="3">
                  <c:v>0.52</c:v>
                </c:pt>
                <c:pt idx="4">
                  <c:v>0</c:v>
                </c:pt>
                <c:pt idx="5">
                  <c:v>0</c:v>
                </c:pt>
                <c:pt idx="6">
                  <c:v>0</c:v>
                </c:pt>
                <c:pt idx="7">
                  <c:v>0</c:v>
                </c:pt>
                <c:pt idx="8">
                  <c:v>0</c:v>
                </c:pt>
                <c:pt idx="9">
                  <c:v>0</c:v>
                </c:pt>
              </c:numCache>
            </c:numRef>
          </c:val>
          <c:extLst>
            <c:ext xmlns:c16="http://schemas.microsoft.com/office/drawing/2014/chart" uri="{C3380CC4-5D6E-409C-BE32-E72D297353CC}">
              <c16:uniqueId val="{00000000-6F2E-4834-9DB1-A97D6E5349A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F2E-4834-9DB1-A97D6E5349A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F2E-4834-9DB1-A97D6E5349A6}"/>
            </c:ext>
          </c:extLst>
        </c:ser>
        <c:ser>
          <c:idx val="3"/>
          <c:order val="3"/>
          <c:tx>
            <c:strRef>
              <c:f>データシート!$A$30</c:f>
              <c:strCache>
                <c:ptCount val="1"/>
                <c:pt idx="0">
                  <c:v>国民健康保険直営診療所事業特別会計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7.0000000000000007E-2</c:v>
                </c:pt>
                <c:pt idx="2">
                  <c:v>#N/A</c:v>
                </c:pt>
                <c:pt idx="3">
                  <c:v>0.02</c:v>
                </c:pt>
                <c:pt idx="4">
                  <c:v>#N/A</c:v>
                </c:pt>
                <c:pt idx="5">
                  <c:v>0.01</c:v>
                </c:pt>
                <c:pt idx="6">
                  <c:v>#N/A</c:v>
                </c:pt>
                <c:pt idx="7">
                  <c:v>0</c:v>
                </c:pt>
                <c:pt idx="8">
                  <c:v>#N/A</c:v>
                </c:pt>
                <c:pt idx="9">
                  <c:v>0.02</c:v>
                </c:pt>
              </c:numCache>
            </c:numRef>
          </c:val>
          <c:extLst>
            <c:ext xmlns:c16="http://schemas.microsoft.com/office/drawing/2014/chart" uri="{C3380CC4-5D6E-409C-BE32-E72D297353CC}">
              <c16:uniqueId val="{00000003-6F2E-4834-9DB1-A97D6E5349A6}"/>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0.08</c:v>
                </c:pt>
                <c:pt idx="2">
                  <c:v>#N/A</c:v>
                </c:pt>
                <c:pt idx="3">
                  <c:v>0.02</c:v>
                </c:pt>
                <c:pt idx="4">
                  <c:v>#N/A</c:v>
                </c:pt>
                <c:pt idx="5">
                  <c:v>0.08</c:v>
                </c:pt>
                <c:pt idx="6">
                  <c:v>#N/A</c:v>
                </c:pt>
                <c:pt idx="7">
                  <c:v>0.03</c:v>
                </c:pt>
                <c:pt idx="8">
                  <c:v>#N/A</c:v>
                </c:pt>
                <c:pt idx="9">
                  <c:v>0.03</c:v>
                </c:pt>
              </c:numCache>
            </c:numRef>
          </c:val>
          <c:extLst>
            <c:ext xmlns:c16="http://schemas.microsoft.com/office/drawing/2014/chart" uri="{C3380CC4-5D6E-409C-BE32-E72D297353CC}">
              <c16:uniqueId val="{00000004-6F2E-4834-9DB1-A97D6E5349A6}"/>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0.18</c:v>
                </c:pt>
                <c:pt idx="2">
                  <c:v>#N/A</c:v>
                </c:pt>
                <c:pt idx="3">
                  <c:v>0.94</c:v>
                </c:pt>
                <c:pt idx="4">
                  <c:v>#N/A</c:v>
                </c:pt>
                <c:pt idx="5">
                  <c:v>0.54</c:v>
                </c:pt>
                <c:pt idx="6">
                  <c:v>#N/A</c:v>
                </c:pt>
                <c:pt idx="7">
                  <c:v>0.35</c:v>
                </c:pt>
                <c:pt idx="8">
                  <c:v>#N/A</c:v>
                </c:pt>
                <c:pt idx="9">
                  <c:v>0.26</c:v>
                </c:pt>
              </c:numCache>
            </c:numRef>
          </c:val>
          <c:extLst>
            <c:ext xmlns:c16="http://schemas.microsoft.com/office/drawing/2014/chart" uri="{C3380CC4-5D6E-409C-BE32-E72D297353CC}">
              <c16:uniqueId val="{00000005-6F2E-4834-9DB1-A97D6E5349A6}"/>
            </c:ext>
          </c:extLst>
        </c:ser>
        <c:ser>
          <c:idx val="6"/>
          <c:order val="6"/>
          <c:tx>
            <c:strRef>
              <c:f>データシート!$A$33</c:f>
              <c:strCache>
                <c:ptCount val="1"/>
                <c:pt idx="0">
                  <c:v>電気通信事業特別会計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0.12</c:v>
                </c:pt>
                <c:pt idx="2">
                  <c:v>#N/A</c:v>
                </c:pt>
                <c:pt idx="3">
                  <c:v>0.13</c:v>
                </c:pt>
                <c:pt idx="4">
                  <c:v>#N/A</c:v>
                </c:pt>
                <c:pt idx="5">
                  <c:v>0.12</c:v>
                </c:pt>
                <c:pt idx="6">
                  <c:v>#N/A</c:v>
                </c:pt>
                <c:pt idx="7">
                  <c:v>0.17</c:v>
                </c:pt>
                <c:pt idx="8">
                  <c:v>#N/A</c:v>
                </c:pt>
                <c:pt idx="9">
                  <c:v>0.28999999999999998</c:v>
                </c:pt>
              </c:numCache>
            </c:numRef>
          </c:val>
          <c:extLst>
            <c:ext xmlns:c16="http://schemas.microsoft.com/office/drawing/2014/chart" uri="{C3380CC4-5D6E-409C-BE32-E72D297353CC}">
              <c16:uniqueId val="{00000006-6F2E-4834-9DB1-A97D6E5349A6}"/>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#N/A</c:v>
                </c:pt>
                <c:pt idx="5">
                  <c:v>0.04</c:v>
                </c:pt>
                <c:pt idx="6">
                  <c:v>#N/A</c:v>
                </c:pt>
                <c:pt idx="7">
                  <c:v>0.21</c:v>
                </c:pt>
                <c:pt idx="8">
                  <c:v>#N/A</c:v>
                </c:pt>
                <c:pt idx="9">
                  <c:v>0.56999999999999995</c:v>
                </c:pt>
              </c:numCache>
            </c:numRef>
          </c:val>
          <c:extLst>
            <c:ext xmlns:c16="http://schemas.microsoft.com/office/drawing/2014/chart" uri="{C3380CC4-5D6E-409C-BE32-E72D297353CC}">
              <c16:uniqueId val="{00000007-6F2E-4834-9DB1-A97D6E5349A6}"/>
            </c:ext>
          </c:extLst>
        </c:ser>
        <c:ser>
          <c:idx val="8"/>
          <c:order val="8"/>
          <c:tx>
            <c:strRef>
              <c:f>データシート!$A$35</c:f>
              <c:strCache>
                <c:ptCount val="1"/>
                <c:pt idx="0">
                  <c:v>下水道事業特別会計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0.19</c:v>
                </c:pt>
                <c:pt idx="2">
                  <c:v>#N/A</c:v>
                </c:pt>
                <c:pt idx="3">
                  <c:v>0.22</c:v>
                </c:pt>
                <c:pt idx="4">
                  <c:v>#N/A</c:v>
                </c:pt>
                <c:pt idx="5">
                  <c:v>0.17</c:v>
                </c:pt>
                <c:pt idx="6">
                  <c:v>#N/A</c:v>
                </c:pt>
                <c:pt idx="7">
                  <c:v>0.19</c:v>
                </c:pt>
                <c:pt idx="8">
                  <c:v>#N/A</c:v>
                </c:pt>
                <c:pt idx="9">
                  <c:v>0.57999999999999996</c:v>
                </c:pt>
              </c:numCache>
            </c:numRef>
          </c:val>
          <c:extLst>
            <c:ext xmlns:c16="http://schemas.microsoft.com/office/drawing/2014/chart" uri="{C3380CC4-5D6E-409C-BE32-E72D297353CC}">
              <c16:uniqueId val="{00000008-6F2E-4834-9DB1-A97D6E5349A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3.98</c:v>
                </c:pt>
                <c:pt idx="2">
                  <c:v>#N/A</c:v>
                </c:pt>
                <c:pt idx="3">
                  <c:v>4.45</c:v>
                </c:pt>
                <c:pt idx="4">
                  <c:v>#N/A</c:v>
                </c:pt>
                <c:pt idx="5">
                  <c:v>2.89</c:v>
                </c:pt>
                <c:pt idx="6">
                  <c:v>#N/A</c:v>
                </c:pt>
                <c:pt idx="7">
                  <c:v>2.79</c:v>
                </c:pt>
                <c:pt idx="8">
                  <c:v>#N/A</c:v>
                </c:pt>
                <c:pt idx="9">
                  <c:v>2.93</c:v>
                </c:pt>
              </c:numCache>
            </c:numRef>
          </c:val>
          <c:extLst>
            <c:ext xmlns:c16="http://schemas.microsoft.com/office/drawing/2014/chart" uri="{C3380CC4-5D6E-409C-BE32-E72D297353CC}">
              <c16:uniqueId val="{00000009-6F2E-4834-9DB1-A97D6E5349A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2045</c:v>
                </c:pt>
                <c:pt idx="5">
                  <c:v>1998</c:v>
                </c:pt>
                <c:pt idx="8">
                  <c:v>1970</c:v>
                </c:pt>
                <c:pt idx="11">
                  <c:v>1965</c:v>
                </c:pt>
                <c:pt idx="14">
                  <c:v>1801</c:v>
                </c:pt>
              </c:numCache>
            </c:numRef>
          </c:val>
          <c:extLst>
            <c:ext xmlns:c16="http://schemas.microsoft.com/office/drawing/2014/chart" uri="{C3380CC4-5D6E-409C-BE32-E72D297353CC}">
              <c16:uniqueId val="{00000000-1D6F-4808-AC95-1C61FABCE92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1</c:v>
                </c:pt>
                <c:pt idx="12">
                  <c:v>0</c:v>
                </c:pt>
              </c:numCache>
            </c:numRef>
          </c:val>
          <c:extLst>
            <c:ext xmlns:c16="http://schemas.microsoft.com/office/drawing/2014/chart" uri="{C3380CC4-5D6E-409C-BE32-E72D297353CC}">
              <c16:uniqueId val="{00000001-1D6F-4808-AC95-1C61FABCE92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6</c:v>
                </c:pt>
                <c:pt idx="3">
                  <c:v>6</c:v>
                </c:pt>
                <c:pt idx="6">
                  <c:v>6</c:v>
                </c:pt>
                <c:pt idx="9">
                  <c:v>6</c:v>
                </c:pt>
                <c:pt idx="12">
                  <c:v>6</c:v>
                </c:pt>
              </c:numCache>
            </c:numRef>
          </c:val>
          <c:extLst>
            <c:ext xmlns:c16="http://schemas.microsoft.com/office/drawing/2014/chart" uri="{C3380CC4-5D6E-409C-BE32-E72D297353CC}">
              <c16:uniqueId val="{00000002-1D6F-4808-AC95-1C61FABCE92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86</c:v>
                </c:pt>
                <c:pt idx="3">
                  <c:v>97</c:v>
                </c:pt>
                <c:pt idx="6">
                  <c:v>101</c:v>
                </c:pt>
                <c:pt idx="9">
                  <c:v>102</c:v>
                </c:pt>
                <c:pt idx="12">
                  <c:v>109</c:v>
                </c:pt>
              </c:numCache>
            </c:numRef>
          </c:val>
          <c:extLst>
            <c:ext xmlns:c16="http://schemas.microsoft.com/office/drawing/2014/chart" uri="{C3380CC4-5D6E-409C-BE32-E72D297353CC}">
              <c16:uniqueId val="{00000003-1D6F-4808-AC95-1C61FABCE92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664</c:v>
                </c:pt>
                <c:pt idx="3">
                  <c:v>678</c:v>
                </c:pt>
                <c:pt idx="6">
                  <c:v>679</c:v>
                </c:pt>
                <c:pt idx="9">
                  <c:v>692</c:v>
                </c:pt>
                <c:pt idx="12">
                  <c:v>715</c:v>
                </c:pt>
              </c:numCache>
            </c:numRef>
          </c:val>
          <c:extLst>
            <c:ext xmlns:c16="http://schemas.microsoft.com/office/drawing/2014/chart" uri="{C3380CC4-5D6E-409C-BE32-E72D297353CC}">
              <c16:uniqueId val="{00000004-1D6F-4808-AC95-1C61FABCE92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D6F-4808-AC95-1C61FABCE92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D6F-4808-AC95-1C61FABCE92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2075</c:v>
                </c:pt>
                <c:pt idx="3">
                  <c:v>1994</c:v>
                </c:pt>
                <c:pt idx="6">
                  <c:v>1927</c:v>
                </c:pt>
                <c:pt idx="9">
                  <c:v>1944</c:v>
                </c:pt>
                <c:pt idx="12">
                  <c:v>1770</c:v>
                </c:pt>
              </c:numCache>
            </c:numRef>
          </c:val>
          <c:extLst>
            <c:ext xmlns:c16="http://schemas.microsoft.com/office/drawing/2014/chart" uri="{C3380CC4-5D6E-409C-BE32-E72D297353CC}">
              <c16:uniqueId val="{00000007-1D6F-4808-AC95-1C61FABCE92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786</c:v>
                </c:pt>
                <c:pt idx="2">
                  <c:v>#N/A</c:v>
                </c:pt>
                <c:pt idx="3">
                  <c:v>#N/A</c:v>
                </c:pt>
                <c:pt idx="4">
                  <c:v>777</c:v>
                </c:pt>
                <c:pt idx="5">
                  <c:v>#N/A</c:v>
                </c:pt>
                <c:pt idx="6">
                  <c:v>#N/A</c:v>
                </c:pt>
                <c:pt idx="7">
                  <c:v>743</c:v>
                </c:pt>
                <c:pt idx="8">
                  <c:v>#N/A</c:v>
                </c:pt>
                <c:pt idx="9">
                  <c:v>#N/A</c:v>
                </c:pt>
                <c:pt idx="10">
                  <c:v>780</c:v>
                </c:pt>
                <c:pt idx="11">
                  <c:v>#N/A</c:v>
                </c:pt>
                <c:pt idx="12">
                  <c:v>#N/A</c:v>
                </c:pt>
                <c:pt idx="13">
                  <c:v>799</c:v>
                </c:pt>
                <c:pt idx="14">
                  <c:v>#N/A</c:v>
                </c:pt>
              </c:numCache>
            </c:numRef>
          </c:val>
          <c:smooth val="0"/>
          <c:extLst>
            <c:ext xmlns:c16="http://schemas.microsoft.com/office/drawing/2014/chart" uri="{C3380CC4-5D6E-409C-BE32-E72D297353CC}">
              <c16:uniqueId val="{00000008-1D6F-4808-AC95-1C61FABCE92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17145</c:v>
                </c:pt>
                <c:pt idx="5">
                  <c:v>16059</c:v>
                </c:pt>
                <c:pt idx="8">
                  <c:v>15309</c:v>
                </c:pt>
                <c:pt idx="11">
                  <c:v>14639</c:v>
                </c:pt>
                <c:pt idx="14">
                  <c:v>14164</c:v>
                </c:pt>
              </c:numCache>
            </c:numRef>
          </c:val>
          <c:extLst>
            <c:ext xmlns:c16="http://schemas.microsoft.com/office/drawing/2014/chart" uri="{C3380CC4-5D6E-409C-BE32-E72D297353CC}">
              <c16:uniqueId val="{00000000-CC25-45ED-B063-D25B01AAB72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457</c:v>
                </c:pt>
                <c:pt idx="5">
                  <c:v>482</c:v>
                </c:pt>
                <c:pt idx="8">
                  <c:v>534</c:v>
                </c:pt>
                <c:pt idx="11">
                  <c:v>498</c:v>
                </c:pt>
                <c:pt idx="14">
                  <c:v>462</c:v>
                </c:pt>
              </c:numCache>
            </c:numRef>
          </c:val>
          <c:extLst>
            <c:ext xmlns:c16="http://schemas.microsoft.com/office/drawing/2014/chart" uri="{C3380CC4-5D6E-409C-BE32-E72D297353CC}">
              <c16:uniqueId val="{00000001-CC25-45ED-B063-D25B01AAB72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3152</c:v>
                </c:pt>
                <c:pt idx="5">
                  <c:v>3378</c:v>
                </c:pt>
                <c:pt idx="8">
                  <c:v>3479</c:v>
                </c:pt>
                <c:pt idx="11">
                  <c:v>3453</c:v>
                </c:pt>
                <c:pt idx="14">
                  <c:v>3572</c:v>
                </c:pt>
              </c:numCache>
            </c:numRef>
          </c:val>
          <c:extLst>
            <c:ext xmlns:c16="http://schemas.microsoft.com/office/drawing/2014/chart" uri="{C3380CC4-5D6E-409C-BE32-E72D297353CC}">
              <c16:uniqueId val="{00000002-CC25-45ED-B063-D25B01AAB72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C25-45ED-B063-D25B01AAB72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C25-45ED-B063-D25B01AAB72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C25-45ED-B063-D25B01AAB72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2162</c:v>
                </c:pt>
                <c:pt idx="3">
                  <c:v>2179</c:v>
                </c:pt>
                <c:pt idx="6">
                  <c:v>2167</c:v>
                </c:pt>
                <c:pt idx="9">
                  <c:v>2109</c:v>
                </c:pt>
                <c:pt idx="12">
                  <c:v>2029</c:v>
                </c:pt>
              </c:numCache>
            </c:numRef>
          </c:val>
          <c:extLst>
            <c:ext xmlns:c16="http://schemas.microsoft.com/office/drawing/2014/chart" uri="{C3380CC4-5D6E-409C-BE32-E72D297353CC}">
              <c16:uniqueId val="{00000006-CC25-45ED-B063-D25B01AAB72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949</c:v>
                </c:pt>
                <c:pt idx="3">
                  <c:v>885</c:v>
                </c:pt>
                <c:pt idx="6">
                  <c:v>768</c:v>
                </c:pt>
                <c:pt idx="9">
                  <c:v>656</c:v>
                </c:pt>
                <c:pt idx="12">
                  <c:v>559</c:v>
                </c:pt>
              </c:numCache>
            </c:numRef>
          </c:val>
          <c:extLst>
            <c:ext xmlns:c16="http://schemas.microsoft.com/office/drawing/2014/chart" uri="{C3380CC4-5D6E-409C-BE32-E72D297353CC}">
              <c16:uniqueId val="{00000007-CC25-45ED-B063-D25B01AAB72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9334</c:v>
                </c:pt>
                <c:pt idx="3">
                  <c:v>8955</c:v>
                </c:pt>
                <c:pt idx="6">
                  <c:v>8357</c:v>
                </c:pt>
                <c:pt idx="9">
                  <c:v>8109</c:v>
                </c:pt>
                <c:pt idx="12">
                  <c:v>7534</c:v>
                </c:pt>
              </c:numCache>
            </c:numRef>
          </c:val>
          <c:extLst>
            <c:ext xmlns:c16="http://schemas.microsoft.com/office/drawing/2014/chart" uri="{C3380CC4-5D6E-409C-BE32-E72D297353CC}">
              <c16:uniqueId val="{00000008-CC25-45ED-B063-D25B01AAB72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60</c:v>
                </c:pt>
                <c:pt idx="3">
                  <c:v>54</c:v>
                </c:pt>
                <c:pt idx="6">
                  <c:v>47</c:v>
                </c:pt>
                <c:pt idx="9">
                  <c:v>41</c:v>
                </c:pt>
                <c:pt idx="12">
                  <c:v>34</c:v>
                </c:pt>
              </c:numCache>
            </c:numRef>
          </c:val>
          <c:extLst>
            <c:ext xmlns:c16="http://schemas.microsoft.com/office/drawing/2014/chart" uri="{C3380CC4-5D6E-409C-BE32-E72D297353CC}">
              <c16:uniqueId val="{00000009-CC25-45ED-B063-D25B01AAB72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15421</c:v>
                </c:pt>
                <c:pt idx="3">
                  <c:v>14516</c:v>
                </c:pt>
                <c:pt idx="6">
                  <c:v>13762</c:v>
                </c:pt>
                <c:pt idx="9">
                  <c:v>13185</c:v>
                </c:pt>
                <c:pt idx="12">
                  <c:v>12964</c:v>
                </c:pt>
              </c:numCache>
            </c:numRef>
          </c:val>
          <c:extLst>
            <c:ext xmlns:c16="http://schemas.microsoft.com/office/drawing/2014/chart" uri="{C3380CC4-5D6E-409C-BE32-E72D297353CC}">
              <c16:uniqueId val="{0000000A-CC25-45ED-B063-D25B01AAB72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7171</c:v>
                </c:pt>
                <c:pt idx="2">
                  <c:v>#N/A</c:v>
                </c:pt>
                <c:pt idx="3">
                  <c:v>#N/A</c:v>
                </c:pt>
                <c:pt idx="4">
                  <c:v>6669</c:v>
                </c:pt>
                <c:pt idx="5">
                  <c:v>#N/A</c:v>
                </c:pt>
                <c:pt idx="6">
                  <c:v>#N/A</c:v>
                </c:pt>
                <c:pt idx="7">
                  <c:v>5779</c:v>
                </c:pt>
                <c:pt idx="8">
                  <c:v>#N/A</c:v>
                </c:pt>
                <c:pt idx="9">
                  <c:v>#N/A</c:v>
                </c:pt>
                <c:pt idx="10">
                  <c:v>5510</c:v>
                </c:pt>
                <c:pt idx="11">
                  <c:v>#N/A</c:v>
                </c:pt>
                <c:pt idx="12">
                  <c:v>#N/A</c:v>
                </c:pt>
                <c:pt idx="13">
                  <c:v>4923</c:v>
                </c:pt>
                <c:pt idx="14">
                  <c:v>#N/A</c:v>
                </c:pt>
              </c:numCache>
            </c:numRef>
          </c:val>
          <c:smooth val="0"/>
          <c:extLst>
            <c:ext xmlns:c16="http://schemas.microsoft.com/office/drawing/2014/chart" uri="{C3380CC4-5D6E-409C-BE32-E72D297353CC}">
              <c16:uniqueId val="{0000000B-CC25-45ED-B063-D25B01AAB72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491</c:v>
                </c:pt>
                <c:pt idx="1">
                  <c:v>489</c:v>
                </c:pt>
                <c:pt idx="2">
                  <c:v>274</c:v>
                </c:pt>
              </c:numCache>
            </c:numRef>
          </c:val>
          <c:extLst>
            <c:ext xmlns:c16="http://schemas.microsoft.com/office/drawing/2014/chart" uri="{C3380CC4-5D6E-409C-BE32-E72D297353CC}">
              <c16:uniqueId val="{00000000-F7FC-4DD8-AEA3-C4CCFCCEE74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1965</c:v>
                </c:pt>
                <c:pt idx="1">
                  <c:v>1887</c:v>
                </c:pt>
                <c:pt idx="2">
                  <c:v>1979</c:v>
                </c:pt>
              </c:numCache>
            </c:numRef>
          </c:val>
          <c:extLst>
            <c:ext xmlns:c16="http://schemas.microsoft.com/office/drawing/2014/chart" uri="{C3380CC4-5D6E-409C-BE32-E72D297353CC}">
              <c16:uniqueId val="{00000001-F7FC-4DD8-AEA3-C4CCFCCEE74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2409</c:v>
                </c:pt>
                <c:pt idx="1">
                  <c:v>2433</c:v>
                </c:pt>
                <c:pt idx="2">
                  <c:v>2686</c:v>
                </c:pt>
              </c:numCache>
            </c:numRef>
          </c:val>
          <c:extLst>
            <c:ext xmlns:c16="http://schemas.microsoft.com/office/drawing/2014/chart" uri="{C3380CC4-5D6E-409C-BE32-E72D297353CC}">
              <c16:uniqueId val="{00000002-F7FC-4DD8-AEA3-C4CCFCCEE74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797569605124176E-2"/>
                  <c:y val="-6.4739042105865174E-2"/>
                </c:manualLayout>
              </c:layout>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{ADD35EA2-384C-49B8-8831-DD897978D16F}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FC73-4D90-9079-9DEF5E64572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{EB1C4DEB-C817-4835-B5DE-A0DEB5E7ABAB}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C73-4D90-9079-9DEF5E64572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{81646C64-72D2-4629-B9C6-5DE255DD3972}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C73-4D90-9079-9DEF5E64572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{608E6D41-94C9-4067-8209-33C1C6F936DF}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C73-4D90-9079-9DEF5E64572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{41A53E7E-E998-4D6F-B5C3-6CCD4CDB4E68}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C73-4D90-9079-9DEF5E64572A}"/>
                </c:ext>
              </c:extLst>
            </c:dLbl>
            <c:dLbl>
              <c:idx val="8"/>
              <c:layout>
                <c:manualLayout>
                  <c:x val="-1.8492831334020431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{9C4C4530-0D04-4F6A-8143-010107801FF2}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FC73-4D90-9079-9DEF5E64572A}"/>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{A206206C-DD26-4698-ABF2-1E2B60B5C658}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FC73-4D90-9079-9DEF5E64572A}"/>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{DA74B132-646C-4AEC-943F-E8A7DF65C83A}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FC73-4D90-9079-9DEF5E64572A}"/>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{5A299157-5D5B-4AC9-B484-03B1F5B9F27A}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FC73-4D90-9079-9DEF5E64572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51.7</c:v>
                </c:pt>
                <c:pt idx="8">
                  <c:v>51.7</c:v>
                </c:pt>
                <c:pt idx="16">
                  <c:v>55.4</c:v>
                </c:pt>
                <c:pt idx="24">
                  <c:v>54.4</c:v>
                </c:pt>
                <c:pt idx="32">
                  <c:v>56.9</c:v>
                </c:pt>
              </c:numCache>
            </c:numRef>
          </c:xVal>
          <c:yVal>
            <c:numRef>
              <c:f>公会計指標分析・財政指標組合せ分析表!$BP$51:$DC$51</c:f>
              <c:numCache>
                <c:formatCode>#,##0.0;"▲ "#,##0.0</c:formatCode>
                <c:ptCount val="40"/>
                <c:pt idx="0">
                  <c:v>127.5</c:v>
                </c:pt>
                <c:pt idx="8">
                  <c:v>122.5</c:v>
                </c:pt>
                <c:pt idx="16">
                  <c:v>109</c:v>
                </c:pt>
                <c:pt idx="24">
                  <c:v>108.5</c:v>
                </c:pt>
                <c:pt idx="32">
                  <c:v>96.3</c:v>
                </c:pt>
              </c:numCache>
            </c:numRef>
          </c:yVal>
          <c:smooth val="0"/>
          <c:extLst>
            <c:ext xmlns:c16="http://schemas.microsoft.com/office/drawing/2014/chart" uri="{C3380CC4-5D6E-409C-BE32-E72D297353CC}">
              <c16:uniqueId val="{00000009-FC73-4D90-9079-9DEF5E64572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{634841F8-55E7-4FA0-8924-5FEB53CC07AE}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FC73-4D90-9079-9DEF5E64572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{C5D03BA1-80E9-40EB-9E96-E1177F6CC7FF}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C73-4D90-9079-9DEF5E64572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{9AFE750D-7E70-4E22-BD2A-1AF6588AE525}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C73-4D90-9079-9DEF5E64572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{47D463FF-CD3E-4FAF-948C-4E1514310714}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C73-4D90-9079-9DEF5E64572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{04BC4E26-DFFC-48F2-B032-9F5E4930C756}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C73-4D90-9079-9DEF5E64572A}"/>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{AAD2F63C-A605-4096-A219-6F9FC3EE67A7}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FC73-4D90-9079-9DEF5E64572A}"/>
                </c:ext>
              </c:extLst>
            </c:dLbl>
            <c:dLbl>
              <c:idx val="16"/>
              <c:layout>
                <c:manualLayout>
                  <c:x val="-4.5797569605124176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{D2027DBC-C68A-4AC2-A1E2-872AE42125D7}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FC73-4D90-9079-9DEF5E64572A}"/>
                </c:ext>
              </c:extLst>
            </c:dLbl>
            <c:dLbl>
              <c:idx val="24"/>
              <c:layout>
                <c:manualLayout>
                  <c:x val="-1.8492831334020431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{9F919EF1-ED29-45F7-A3BF-A248B989FA8B}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FC73-4D90-9079-9DEF5E64572A}"/>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{D3BC39B4-90C8-453E-B3F5-685C533ED596}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FC73-4D90-9079-9DEF5E64572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55.6</c:v>
                </c:pt>
                <c:pt idx="8">
                  <c:v>59.8</c:v>
                </c:pt>
                <c:pt idx="16">
                  <c:v>61.4</c:v>
                </c:pt>
                <c:pt idx="24">
                  <c:v>61.4</c:v>
                </c:pt>
                <c:pt idx="32">
                  <c:v>62.5</c:v>
                </c:pt>
              </c:numCache>
            </c:numRef>
          </c:xVal>
          <c:yVal>
            <c:numRef>
              <c:f>公会計指標分析・財政指標組合せ分析表!$BP$55:$DC$55</c:f>
              <c:numCache>
                <c:formatCode>#,##0.0;"▲ "#,##0.0</c:formatCode>
                <c:ptCount val="40"/>
                <c:pt idx="0">
                  <c:v>58.9</c:v>
                </c:pt>
                <c:pt idx="8">
                  <c:v>51.4</c:v>
                </c:pt>
                <c:pt idx="16">
                  <c:v>46.8</c:v>
                </c:pt>
                <c:pt idx="24">
                  <c:v>48.4</c:v>
                </c:pt>
                <c:pt idx="32">
                  <c:v>43</c:v>
                </c:pt>
              </c:numCache>
            </c:numRef>
          </c:yVal>
          <c:smooth val="0"/>
          <c:extLst>
            <c:ext xmlns:c16="http://schemas.microsoft.com/office/drawing/2014/chart" uri="{C3380CC4-5D6E-409C-BE32-E72D297353CC}">
              <c16:uniqueId val="{00000013-FC73-4D90-9079-9DEF5E64572A}"/>
            </c:ext>
          </c:extLst>
        </c:ser>
        <c:dLbls>
          <c:showLegendKey val="0"/>
          <c:showVal val="1"/>
          <c:showCatName val="0"/>
          <c:showSerName val="0"/>
          <c:showPercent val="0"/>
          <c:showBubbleSize val="0"/>
        </c:dLbls>
        <c:axId val="46179840"/>
        <c:axId val="46181760"/>
      </c:scatterChart>
      <c:valAx>
        <c:axId val="46179840"/>
        <c:scaling>
          <c:orientation val="minMax"/>
          <c:max val="64"/>
          <c:min val="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42"/>
          <c:min val="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{458BFEF1-9C1D-48E1-A9E4-1270AEAA24A3}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3A94-4BE8-A1EC-F526375FD1B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{DC85B45A-4085-4E7B-BF28-68910539460A}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A94-4BE8-A1EC-F526375FD1B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{CBADD3C9-2413-446F-BA1F-7EA083621C71}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A94-4BE8-A1EC-F526375FD1B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{EA71BAC0-5A87-442A-A99D-9A8D169E195D}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A94-4BE8-A1EC-F526375FD1B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{5BC6464A-0497-4012-99E6-1D83E84C7051}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A94-4BE8-A1EC-F526375FD1BD}"/>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{E41F35D3-45E9-4063-BBD5-EDE3C8726527}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3A94-4BE8-A1EC-F526375FD1BD}"/>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{CFB1006A-B69A-4E87-87C3-85CE839D9802}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3A94-4BE8-A1EC-F526375FD1BD}"/>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{DC122081-8696-4F18-AA5F-43BB42A76B2C}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3A94-4BE8-A1EC-F526375FD1BD}"/>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{471D11B7-411A-4E4E-87E2-D4972437EBA9}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3A94-4BE8-A1EC-F526375FD1B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15.5</c:v>
                </c:pt>
                <c:pt idx="8">
                  <c:v>14.7</c:v>
                </c:pt>
                <c:pt idx="16">
                  <c:v>14</c:v>
                </c:pt>
                <c:pt idx="24">
                  <c:v>14.5</c:v>
                </c:pt>
                <c:pt idx="32">
                  <c:v>14.9</c:v>
                </c:pt>
              </c:numCache>
            </c:numRef>
          </c:xVal>
          <c:yVal>
            <c:numRef>
              <c:f>公会計指標分析・財政指標組合せ分析表!$BP$73:$DC$73</c:f>
              <c:numCache>
                <c:formatCode>#,##0.0;"▲ "#,##0.0</c:formatCode>
                <c:ptCount val="40"/>
                <c:pt idx="0">
                  <c:v>127.5</c:v>
                </c:pt>
                <c:pt idx="8">
                  <c:v>122.5</c:v>
                </c:pt>
                <c:pt idx="16">
                  <c:v>109</c:v>
                </c:pt>
                <c:pt idx="24">
                  <c:v>108.5</c:v>
                </c:pt>
                <c:pt idx="32">
                  <c:v>96.3</c:v>
                </c:pt>
              </c:numCache>
            </c:numRef>
          </c:yVal>
          <c:smooth val="0"/>
          <c:extLst>
            <c:ext xmlns:c16="http://schemas.microsoft.com/office/drawing/2014/chart" uri="{C3380CC4-5D6E-409C-BE32-E72D297353CC}">
              <c16:uniqueId val="{00000009-3A94-4BE8-A1EC-F526375FD1B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{78CAF9DA-05B0-4684-8A8C-B56B29E2E0C1}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3A94-4BE8-A1EC-F526375FD1B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{413EB732-465B-4A57-BEEB-3690B09A6A6D}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A94-4BE8-A1EC-F526375FD1B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{DF6C2940-1921-41B0-9D4C-19FA7506F289}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A94-4BE8-A1EC-F526375FD1B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{B7BDB05A-B5E1-43CB-996C-3331C316D654}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A94-4BE8-A1EC-F526375FD1B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{970DD33C-5558-4517-B511-643994B148F8}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A94-4BE8-A1EC-F526375FD1BD}"/>
                </c:ext>
              </c:extLst>
            </c:dLbl>
            <c:dLbl>
              <c:idx val="8"/>
              <c:layout>
                <c:manualLayout>
                  <c:x val="-3.1697991619110633E-2"/>
                  <c:y val="-7.1140490455898903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{A954CF0E-4A17-434D-9016-DFD8A1C7BC37}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3A94-4BE8-A1EC-F526375FD1BD}"/>
                </c:ext>
              </c:extLst>
            </c:dLbl>
            <c:dLbl>
              <c:idx val="16"/>
              <c:layout>
                <c:manualLayout>
                  <c:x val="-4.5160355153971272E-2"/>
                  <c:y val="-6.775602829495303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{F250ACE4-6F72-47F7-BAB5-490FFD27AA66}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3A94-4BE8-A1EC-F526375FD1BD}"/>
                </c:ext>
              </c:extLst>
            </c:dLbl>
            <c:dLbl>
              <c:idx val="24"/>
              <c:layout>
                <c:manualLayout>
                  <c:x val="-1.8235628084249958E-2"/>
                  <c:y val="-5.5005901060820997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{FCD964B4-BA93-4274-A58D-C0F5E5C0442A}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3A94-4BE8-A1EC-F526375FD1BD}"/>
                </c:ext>
              </c:extLst>
            </c:dLbl>
            <c:dLbl>
              <c:idx val="32"/>
              <c:layout>
                <c:manualLayout>
                  <c:x val="-3.1570342725075584E-2"/>
                  <c:y val="-5.5764168539502938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{9493256C-56B8-4119-BF6B-41838D2D9CE7}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3A94-4BE8-A1EC-F526375FD1B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10.8</c:v>
                </c:pt>
                <c:pt idx="8">
                  <c:v>10.199999999999999</c:v>
                </c:pt>
                <c:pt idx="16">
                  <c:v>9.9</c:v>
                </c:pt>
                <c:pt idx="24">
                  <c:v>9.9</c:v>
                </c:pt>
                <c:pt idx="32">
                  <c:v>9.9</c:v>
                </c:pt>
              </c:numCache>
            </c:numRef>
          </c:xVal>
          <c:yVal>
            <c:numRef>
              <c:f>公会計指標分析・財政指標組合せ分析表!$BP$77:$DC$77</c:f>
              <c:numCache>
                <c:formatCode>#,##0.0;"▲ "#,##0.0</c:formatCode>
                <c:ptCount val="40"/>
                <c:pt idx="0">
                  <c:v>58.9</c:v>
                </c:pt>
                <c:pt idx="8">
                  <c:v>51.4</c:v>
                </c:pt>
                <c:pt idx="16">
                  <c:v>46.8</c:v>
                </c:pt>
                <c:pt idx="24">
                  <c:v>48.4</c:v>
                </c:pt>
                <c:pt idx="32">
                  <c:v>43</c:v>
                </c:pt>
              </c:numCache>
            </c:numRef>
          </c:yVal>
          <c:smooth val="0"/>
          <c:extLst>
            <c:ext xmlns:c16="http://schemas.microsoft.com/office/drawing/2014/chart" uri="{C3380CC4-5D6E-409C-BE32-E72D297353CC}">
              <c16:uniqueId val="{00000013-3A94-4BE8-A1EC-F526375FD1BD}"/>
            </c:ext>
          </c:extLst>
        </c:ser>
        <c:dLbls>
          <c:showLegendKey val="0"/>
          <c:showVal val="1"/>
          <c:showCatName val="0"/>
          <c:showSerName val="0"/>
          <c:showPercent val="0"/>
          <c:showBubbleSize val="0"/>
        </c:dLbls>
        <c:axId val="84219776"/>
        <c:axId val="84234240"/>
      </c:scatterChart>
      <c:valAx>
        <c:axId val="84219776"/>
        <c:scaling>
          <c:orientation val="minMax"/>
          <c:max val="16"/>
          <c:min val="9.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42"/>
          <c:min val="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島根県邑南町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pitchFamily="49" charset="-128"/>
              <a:ea typeface="ＭＳ ゴシック" pitchFamily="49" charset="-128"/>
            </a:rPr>
            <a:t>　元利償還金は新発債の抑制や合併前後の大型建設事業の償還の終了に伴い、近年減少しているが、防災行政無線更新事業の完了や今後はごみ処理施設整備（事務組合事業）、公立病院改修、町立中学校改修等の大型建設事業が予定されており、元利償還金の増加が懸念される。引き続き新発債の発行制限や事業精査を行うとともに、繰上償還を行い実質公債費比率の改善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満期一括償還地方債は利用していない。</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島根県邑南町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pitchFamily="49" charset="-128"/>
              <a:ea typeface="ＭＳ ゴシック" pitchFamily="49" charset="-128"/>
            </a:rPr>
            <a:t>　平成２１年度以降、地方債の新規借入の抑制を行ってきたことや合併前後の大型建設事業の償還が終了を迎え始めたことにより、起債残高が減少している。</a:t>
          </a:r>
        </a:p>
        <a:p>
          <a:r>
            <a:rPr kumimoji="1" lang="ja-JP" altLang="en-US" sz="1400">
              <a:solidFill>
                <a:schemeClr val="tx1"/>
              </a:solidFill>
              <a:latin typeface="ＭＳ ゴシック" pitchFamily="49" charset="-128"/>
              <a:ea typeface="ＭＳ ゴシック" pitchFamily="49" charset="-128"/>
            </a:rPr>
            <a:t>　一方で、防災行政無線更新事業の完了やごみ処理施設整備（事務組合事業）、公立病院改修、町立中学校改修等の大型建設事業が予定されており、今後起債残高が増える恐れがある。他の事業の縮小や調整等を行うことや、減債基金の計画的な積立、取り崩し、繰上償還を行うことで将来負担額の減少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島根県邑南町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普通交付税等の減額への対応のため財政調整基金を２億１千５百万円取り崩した一方で、前年度繰越金を減債基金に９千２百万円積み立て、ＪＲ三江線廃線跡地の町への譲渡に伴うＪＲからの協力金を三江線跡地活用基金に２億５千５百万円積み立てた等により、基金全体としては１億３千万円の増額となった。</a:t>
          </a: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今後積み立てる基金については、基金の使途の明確化を図るために、個々の特定目的基金に積み立てていくことを予定している。また、近年活用（取り崩し）していない特定目的基金は、取り崩しを行い基金の有効活用を図っていく。</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財政調整基金については、災害等に緊急的に対応する財源として現状程度を維持する。</a:t>
          </a: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「地域振興基金」／邑南町の一体感の醸成、自治振興組織の育成、地域住民の連帯の強化に資する事業の推進のため</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「三江線跡地活用基金」／三江線の鉄道跡地の活用等に要する経費</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「日本一の子育て村推進基金」／日本一の子育て村構想の推進のため</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「まちづくり推進基金」／邑南町基本構想に即して行う事業の実施のため</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「ふるさと基金」／（１）「子育て日本一」を目指して、子育て環境の充実のため</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（２）お年寄りがいきいきと幸せに暮らすことのできる環境づくりのため</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（３）町内小学校、中学校の教育環境充実のため</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（４）その他（文化財保護、環境保全など）</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ＪＲ三江線廃線跡地の町への譲渡に伴うＪＲ協力金を三江線跡地活用基金に２億５千５百万円積み立てたため。</a:t>
          </a: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数年間活用（取り崩し）していない基金があるため、基金の使途に合致する事業を実施する際には取り崩しを行い、基金の有効活用を図っていく。</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普通交付税、特別交付税等の減額による歳入不足の調整のため２億１千５百万円取り崩したことにより減少した。</a:t>
          </a: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災害への備え等のため、過去の実績等を踏まえ、現状の４～５億円程度を目途に積み立てることとしている。</a:t>
          </a: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前年度繰越金を９千２百万円積み立てたことにより増加した。</a:t>
          </a: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新発債については普通建設事業への充当額を５億円以内と設定し、制限をかけている一方で、止むを得ず上限を超える新発債については、必要な償還額を積み立てる。</a:t>
          </a: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島根県邑南町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10,575
10,477
419.29
12,674,207
12,435,783
221,536
6,867,970
12,963,807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14.9
96.3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tx1"/>
              </a:solidFill>
              <a:latin typeface="ＭＳ Ｐゴシック" panose="020B0600070205080204" pitchFamily="50" charset="-128"/>
              <a:ea typeface="ＭＳ Ｐゴシック" panose="020B0600070205080204" pitchFamily="50" charset="-128"/>
            </a:rPr>
            <a:t>当町は、平成</a:t>
          </a:r>
          <a:r>
            <a:rPr kumimoji="1" lang="en-US" altLang="ja-JP" sz="1050">
              <a:solidFill>
                <a:schemeClr val="tx1"/>
              </a:solidFill>
              <a:latin typeface="ＭＳ Ｐゴシック" panose="020B0600070205080204" pitchFamily="50" charset="-128"/>
              <a:ea typeface="ＭＳ Ｐゴシック" panose="020B0600070205080204" pitchFamily="50" charset="-128"/>
            </a:rPr>
            <a:t>16</a:t>
          </a:r>
          <a:r>
            <a:rPr kumimoji="1" lang="ja-JP" altLang="en-US" sz="1050">
              <a:solidFill>
                <a:schemeClr val="tx1"/>
              </a:solidFill>
              <a:latin typeface="ＭＳ Ｐゴシック" panose="020B0600070205080204" pitchFamily="50" charset="-128"/>
              <a:ea typeface="ＭＳ Ｐゴシック" panose="020B0600070205080204" pitchFamily="50" charset="-128"/>
            </a:rPr>
            <a:t>年の町村合併前後に支所や公民館、自治会館等の施設整備を進めたため比較的施設が新しいものもあり、有形固定資産減価償却費は、類似団体平均より低い水準です。今後は人口減少に伴う税収の減少や高齢化の進展に伴う社会保障経費の増加、普通交付税の減少などにより、全ての公共施設をこれまで同様に維持・保全していく財源を確保し続けることは困難です。また、老朽化の著しい施設も多くあり、邑南町公共施設等総合管理計画に基づき、施設の計画的な更新や統廃合・複合化・多機能化を基本として、適切な施設の維持管理に努めます。</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35</xdr:row>
      <xdr:rowOff>18959</xdr:rowOff>
    </xdr:to>
    <xdr:cxnSp macro="">
      <xdr:nvCxnSpPr>
        <xdr:cNvPr id="67" name="直線コネクタ 66"/>
        <xdr:cNvCxnSpPr/>
      </xdr:nvCxnSpPr>
      <xdr:spPr>
        <a:xfrm flipV="1">
          <a:off x="4760595" y="5471160"/>
          <a:ext cx="1270" cy="1320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22786</xdr:rowOff>
    </xdr:from>
    <xdr:ext cx="405111" cy="259045"/>
    <xdr:sp macro="" textlink="">
      <xdr:nvSpPr>
        <xdr:cNvPr id="68" name="有形固定資産減価償却率最小値テキスト"/>
        <xdr:cNvSpPr txBox="1"/>
      </xdr:nvSpPr>
      <xdr:spPr>
        <a:xfrm>
          <a:off x="4813300" y="6795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18959</xdr:rowOff>
    </xdr:from>
    <xdr:to>
      <xdr:col>23</xdr:col>
      <xdr:colOff>174625</xdr:colOff>
      <xdr:row>35</xdr:row>
      <xdr:rowOff>18959</xdr:rowOff>
    </xdr:to>
    <xdr:cxnSp macro="">
      <xdr:nvCxnSpPr>
        <xdr:cNvPr id="69" name="直線コネクタ 68"/>
        <xdr:cNvCxnSpPr/>
      </xdr:nvCxnSpPr>
      <xdr:spPr>
        <a:xfrm>
          <a:off x="4673600" y="6791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70" name="有形固定資産減価償却率最大値テキスト"/>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71" name="直線コネクタ 70"/>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104974</xdr:rowOff>
    </xdr:from>
    <xdr:ext cx="405111" cy="259045"/>
    <xdr:sp macro="" textlink="">
      <xdr:nvSpPr>
        <xdr:cNvPr id="72" name="有形固定資産減価償却率平均値テキスト"/>
        <xdr:cNvSpPr txBox="1"/>
      </xdr:nvSpPr>
      <xdr:spPr>
        <a:xfrm>
          <a:off x="4813300" y="6191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126547</xdr:rowOff>
    </xdr:from>
    <xdr:to>
      <xdr:col>23</xdr:col>
      <xdr:colOff>136525</xdr:colOff>
      <xdr:row>32</xdr:row>
      <xdr:rowOff>56697</xdr:rowOff>
    </xdr:to>
    <xdr:sp macro="" textlink="">
      <xdr:nvSpPr>
        <xdr:cNvPr id="73" name="フローチャート: 判断 72"/>
        <xdr:cNvSpPr/>
      </xdr:nvSpPr>
      <xdr:spPr>
        <a:xfrm>
          <a:off x="4711700" y="6213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92619</xdr:rowOff>
    </xdr:from>
    <xdr:to>
      <xdr:col>19</xdr:col>
      <xdr:colOff>187325</xdr:colOff>
      <xdr:row>32</xdr:row>
      <xdr:rowOff>22769</xdr:rowOff>
    </xdr:to>
    <xdr:sp macro="" textlink="">
      <xdr:nvSpPr>
        <xdr:cNvPr id="74" name="フローチャート: 判断 73"/>
        <xdr:cNvSpPr/>
      </xdr:nvSpPr>
      <xdr:spPr>
        <a:xfrm>
          <a:off x="4000500" y="617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92619</xdr:rowOff>
    </xdr:from>
    <xdr:to>
      <xdr:col>15</xdr:col>
      <xdr:colOff>187325</xdr:colOff>
      <xdr:row>32</xdr:row>
      <xdr:rowOff>22769</xdr:rowOff>
    </xdr:to>
    <xdr:sp macro="" textlink="">
      <xdr:nvSpPr>
        <xdr:cNvPr id="75" name="フローチャート: 判断 74"/>
        <xdr:cNvSpPr/>
      </xdr:nvSpPr>
      <xdr:spPr>
        <a:xfrm>
          <a:off x="3238500" y="617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43271</xdr:rowOff>
    </xdr:from>
    <xdr:to>
      <xdr:col>11</xdr:col>
      <xdr:colOff>187325</xdr:colOff>
      <xdr:row>31</xdr:row>
      <xdr:rowOff>144871</xdr:rowOff>
    </xdr:to>
    <xdr:sp macro="" textlink="">
      <xdr:nvSpPr>
        <xdr:cNvPr id="76" name="フローチャート: 判断 75"/>
        <xdr:cNvSpPr/>
      </xdr:nvSpPr>
      <xdr:spPr>
        <a:xfrm>
          <a:off x="2476500" y="612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85181</xdr:rowOff>
    </xdr:from>
    <xdr:to>
      <xdr:col>7</xdr:col>
      <xdr:colOff>187325</xdr:colOff>
      <xdr:row>31</xdr:row>
      <xdr:rowOff>15331</xdr:rowOff>
    </xdr:to>
    <xdr:sp macro="" textlink="">
      <xdr:nvSpPr>
        <xdr:cNvPr id="77" name="フローチャート: 判断 76"/>
        <xdr:cNvSpPr/>
      </xdr:nvSpPr>
      <xdr:spPr>
        <a:xfrm>
          <a:off x="1714500" y="6000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125276</xdr:rowOff>
    </xdr:from>
    <xdr:to>
      <xdr:col>23</xdr:col>
      <xdr:colOff>136525</xdr:colOff>
      <xdr:row>31</xdr:row>
      <xdr:rowOff>55426</xdr:rowOff>
    </xdr:to>
    <xdr:sp macro="" textlink="">
      <xdr:nvSpPr>
        <xdr:cNvPr id="83" name="楕円 82"/>
        <xdr:cNvSpPr/>
      </xdr:nvSpPr>
      <xdr:spPr>
        <a:xfrm>
          <a:off x="4711700" y="604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148153</xdr:rowOff>
    </xdr:from>
    <xdr:ext cx="405111" cy="259045"/>
    <xdr:sp macro="" textlink="">
      <xdr:nvSpPr>
        <xdr:cNvPr id="84" name="有形固定資産減価償却率該当値テキスト"/>
        <xdr:cNvSpPr txBox="1"/>
      </xdr:nvSpPr>
      <xdr:spPr>
        <a:xfrm>
          <a:off x="4813300" y="5891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48169</xdr:rowOff>
    </xdr:from>
    <xdr:to>
      <xdr:col>19</xdr:col>
      <xdr:colOff>187325</xdr:colOff>
      <xdr:row>30</xdr:row>
      <xdr:rowOff>149769</xdr:rowOff>
    </xdr:to>
    <xdr:sp macro="" textlink="">
      <xdr:nvSpPr>
        <xdr:cNvPr id="85" name="楕円 84"/>
        <xdr:cNvSpPr/>
      </xdr:nvSpPr>
      <xdr:spPr>
        <a:xfrm>
          <a:off x="4000500" y="596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98969</xdr:rowOff>
    </xdr:from>
    <xdr:to>
      <xdr:col>23</xdr:col>
      <xdr:colOff>85725</xdr:colOff>
      <xdr:row>31</xdr:row>
      <xdr:rowOff>4626</xdr:rowOff>
    </xdr:to>
    <xdr:cxnSp macro="">
      <xdr:nvCxnSpPr>
        <xdr:cNvPr id="86" name="直線コネクタ 85"/>
        <xdr:cNvCxnSpPr/>
      </xdr:nvCxnSpPr>
      <xdr:spPr>
        <a:xfrm>
          <a:off x="4051300" y="6013994"/>
          <a:ext cx="711200" cy="7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79012</xdr:rowOff>
    </xdr:from>
    <xdr:to>
      <xdr:col>15</xdr:col>
      <xdr:colOff>187325</xdr:colOff>
      <xdr:row>31</xdr:row>
      <xdr:rowOff>9162</xdr:rowOff>
    </xdr:to>
    <xdr:sp macro="" textlink="">
      <xdr:nvSpPr>
        <xdr:cNvPr id="87" name="楕円 86"/>
        <xdr:cNvSpPr/>
      </xdr:nvSpPr>
      <xdr:spPr>
        <a:xfrm>
          <a:off x="3238500" y="599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98969</xdr:rowOff>
    </xdr:from>
    <xdr:to>
      <xdr:col>19</xdr:col>
      <xdr:colOff>136525</xdr:colOff>
      <xdr:row>30</xdr:row>
      <xdr:rowOff>129812</xdr:rowOff>
    </xdr:to>
    <xdr:cxnSp macro="">
      <xdr:nvCxnSpPr>
        <xdr:cNvPr id="88" name="直線コネクタ 87"/>
        <xdr:cNvCxnSpPr/>
      </xdr:nvCxnSpPr>
      <xdr:spPr>
        <a:xfrm flipV="1">
          <a:off x="3289300" y="6013994"/>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136344</xdr:rowOff>
    </xdr:from>
    <xdr:to>
      <xdr:col>11</xdr:col>
      <xdr:colOff>187325</xdr:colOff>
      <xdr:row>30</xdr:row>
      <xdr:rowOff>66494</xdr:rowOff>
    </xdr:to>
    <xdr:sp macro="" textlink="">
      <xdr:nvSpPr>
        <xdr:cNvPr id="89" name="楕円 88"/>
        <xdr:cNvSpPr/>
      </xdr:nvSpPr>
      <xdr:spPr>
        <a:xfrm>
          <a:off x="2476500" y="587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15694</xdr:rowOff>
    </xdr:from>
    <xdr:to>
      <xdr:col>15</xdr:col>
      <xdr:colOff>136525</xdr:colOff>
      <xdr:row>30</xdr:row>
      <xdr:rowOff>129812</xdr:rowOff>
    </xdr:to>
    <xdr:cxnSp macro="">
      <xdr:nvCxnSpPr>
        <xdr:cNvPr id="90" name="直線コネクタ 89"/>
        <xdr:cNvCxnSpPr/>
      </xdr:nvCxnSpPr>
      <xdr:spPr>
        <a:xfrm>
          <a:off x="2527300" y="5930719"/>
          <a:ext cx="762000" cy="11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136344</xdr:rowOff>
    </xdr:from>
    <xdr:to>
      <xdr:col>7</xdr:col>
      <xdr:colOff>187325</xdr:colOff>
      <xdr:row>30</xdr:row>
      <xdr:rowOff>66494</xdr:rowOff>
    </xdr:to>
    <xdr:sp macro="" textlink="">
      <xdr:nvSpPr>
        <xdr:cNvPr id="91" name="楕円 90"/>
        <xdr:cNvSpPr/>
      </xdr:nvSpPr>
      <xdr:spPr>
        <a:xfrm>
          <a:off x="1714500" y="587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15694</xdr:rowOff>
    </xdr:from>
    <xdr:to>
      <xdr:col>11</xdr:col>
      <xdr:colOff>136525</xdr:colOff>
      <xdr:row>30</xdr:row>
      <xdr:rowOff>15694</xdr:rowOff>
    </xdr:to>
    <xdr:cxnSp macro="">
      <xdr:nvCxnSpPr>
        <xdr:cNvPr id="92" name="直線コネクタ 91"/>
        <xdr:cNvCxnSpPr/>
      </xdr:nvCxnSpPr>
      <xdr:spPr>
        <a:xfrm>
          <a:off x="1765300" y="5930719"/>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13896</xdr:rowOff>
    </xdr:from>
    <xdr:ext cx="405111" cy="259045"/>
    <xdr:sp macro="" textlink="">
      <xdr:nvSpPr>
        <xdr:cNvPr id="93" name="n_1aveValue有形固定資産減価償却率"/>
        <xdr:cNvSpPr txBox="1"/>
      </xdr:nvSpPr>
      <xdr:spPr>
        <a:xfrm>
          <a:off x="3836044" y="6271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13896</xdr:rowOff>
    </xdr:from>
    <xdr:ext cx="405111" cy="259045"/>
    <xdr:sp macro="" textlink="">
      <xdr:nvSpPr>
        <xdr:cNvPr id="94" name="n_2aveValue有形固定資産減価償却率"/>
        <xdr:cNvSpPr txBox="1"/>
      </xdr:nvSpPr>
      <xdr:spPr>
        <a:xfrm>
          <a:off x="3086744" y="6271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135998</xdr:rowOff>
    </xdr:from>
    <xdr:ext cx="405111" cy="259045"/>
    <xdr:sp macro="" textlink="">
      <xdr:nvSpPr>
        <xdr:cNvPr id="95" name="n_3aveValue有形固定資産減価償却率"/>
        <xdr:cNvSpPr txBox="1"/>
      </xdr:nvSpPr>
      <xdr:spPr>
        <a:xfrm>
          <a:off x="2324744" y="6222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6458</xdr:rowOff>
    </xdr:from>
    <xdr:ext cx="405111" cy="259045"/>
    <xdr:sp macro="" textlink="">
      <xdr:nvSpPr>
        <xdr:cNvPr id="96" name="n_4aveValue有形固定資産減価償却率"/>
        <xdr:cNvSpPr txBox="1"/>
      </xdr:nvSpPr>
      <xdr:spPr>
        <a:xfrm>
          <a:off x="1562744" y="6092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166296</xdr:rowOff>
    </xdr:from>
    <xdr:ext cx="405111" cy="259045"/>
    <xdr:sp macro="" textlink="">
      <xdr:nvSpPr>
        <xdr:cNvPr id="97" name="n_1mainValue有形固定資産減価償却率"/>
        <xdr:cNvSpPr txBox="1"/>
      </xdr:nvSpPr>
      <xdr:spPr>
        <a:xfrm>
          <a:off x="3836044" y="5738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25689</xdr:rowOff>
    </xdr:from>
    <xdr:ext cx="405111" cy="259045"/>
    <xdr:sp macro="" textlink="">
      <xdr:nvSpPr>
        <xdr:cNvPr id="98" name="n_2mainValue有形固定資産減価償却率"/>
        <xdr:cNvSpPr txBox="1"/>
      </xdr:nvSpPr>
      <xdr:spPr>
        <a:xfrm>
          <a:off x="3086744" y="5769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83021</xdr:rowOff>
    </xdr:from>
    <xdr:ext cx="405111" cy="259045"/>
    <xdr:sp macro="" textlink="">
      <xdr:nvSpPr>
        <xdr:cNvPr id="99" name="n_3mainValue有形固定資産減価償却率"/>
        <xdr:cNvSpPr txBox="1"/>
      </xdr:nvSpPr>
      <xdr:spPr>
        <a:xfrm>
          <a:off x="2324744" y="5655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83021</xdr:rowOff>
    </xdr:from>
    <xdr:ext cx="405111" cy="259045"/>
    <xdr:sp macro="" textlink="">
      <xdr:nvSpPr>
        <xdr:cNvPr id="100" name="n_4mainValue有形固定資産減価償却率"/>
        <xdr:cNvSpPr txBox="1"/>
      </xdr:nvSpPr>
      <xdr:spPr>
        <a:xfrm>
          <a:off x="1562744" y="5655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現在、新規発行の地方債の抑制や繰上償還による地方債残高の減少を進めるとともに、新規起債時に償還に必要な財源分の減債基金の積立を行っています。これにより、債務償還比率計算の分子となる将来負担額は減少傾向にあります。一方で、分母となる経常一般財源等は、普通交付税の合併特例措置の縮小などにより減少し、その結果分母の減が分子の減を上回ったため比率が上昇しています。引き続き地方債の新規発行の抑制と減債基金積立を行うとともに、経常収支の改善に努めていきます。</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74495</xdr:rowOff>
    </xdr:from>
    <xdr:to>
      <xdr:col>76</xdr:col>
      <xdr:colOff>21589</xdr:colOff>
      <xdr:row>33</xdr:row>
      <xdr:rowOff>159016</xdr:rowOff>
    </xdr:to>
    <xdr:cxnSp macro="">
      <xdr:nvCxnSpPr>
        <xdr:cNvPr id="131" name="直線コネクタ 130"/>
        <xdr:cNvCxnSpPr/>
      </xdr:nvCxnSpPr>
      <xdr:spPr>
        <a:xfrm flipV="1">
          <a:off x="14793595" y="5475170"/>
          <a:ext cx="1269" cy="111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162843</xdr:rowOff>
    </xdr:from>
    <xdr:ext cx="560923" cy="259045"/>
    <xdr:sp macro="" textlink="">
      <xdr:nvSpPr>
        <xdr:cNvPr id="132" name="債務償還比率最小値テキスト"/>
        <xdr:cNvSpPr txBox="1"/>
      </xdr:nvSpPr>
      <xdr:spPr>
        <a:xfrm>
          <a:off x="14846300" y="659221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159016</xdr:rowOff>
    </xdr:from>
    <xdr:to>
      <xdr:col>76</xdr:col>
      <xdr:colOff>111125</xdr:colOff>
      <xdr:row>33</xdr:row>
      <xdr:rowOff>159016</xdr:rowOff>
    </xdr:to>
    <xdr:cxnSp macro="">
      <xdr:nvCxnSpPr>
        <xdr:cNvPr id="133" name="直線コネクタ 132"/>
        <xdr:cNvCxnSpPr/>
      </xdr:nvCxnSpPr>
      <xdr:spPr>
        <a:xfrm>
          <a:off x="14706600" y="6588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21172</xdr:rowOff>
    </xdr:from>
    <xdr:ext cx="469744" cy="259045"/>
    <xdr:sp macro="" textlink="">
      <xdr:nvSpPr>
        <xdr:cNvPr id="134" name="債務償還比率最大値テキスト"/>
        <xdr:cNvSpPr txBox="1"/>
      </xdr:nvSpPr>
      <xdr:spPr>
        <a:xfrm>
          <a:off x="14846300" y="52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74495</xdr:rowOff>
    </xdr:from>
    <xdr:to>
      <xdr:col>76</xdr:col>
      <xdr:colOff>111125</xdr:colOff>
      <xdr:row>27</xdr:row>
      <xdr:rowOff>74495</xdr:rowOff>
    </xdr:to>
    <xdr:cxnSp macro="">
      <xdr:nvCxnSpPr>
        <xdr:cNvPr id="135" name="直線コネクタ 134"/>
        <xdr:cNvCxnSpPr/>
      </xdr:nvCxnSpPr>
      <xdr:spPr>
        <a:xfrm>
          <a:off x="14706600" y="54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124574</xdr:rowOff>
    </xdr:from>
    <xdr:ext cx="469744" cy="259045"/>
    <xdr:sp macro="" textlink="">
      <xdr:nvSpPr>
        <xdr:cNvPr id="136" name="債務償還比率平均値テキスト"/>
        <xdr:cNvSpPr txBox="1"/>
      </xdr:nvSpPr>
      <xdr:spPr>
        <a:xfrm>
          <a:off x="14846300" y="5696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101697</xdr:rowOff>
    </xdr:from>
    <xdr:to>
      <xdr:col>76</xdr:col>
      <xdr:colOff>73025</xdr:colOff>
      <xdr:row>30</xdr:row>
      <xdr:rowOff>31847</xdr:rowOff>
    </xdr:to>
    <xdr:sp macro="" textlink="">
      <xdr:nvSpPr>
        <xdr:cNvPr id="137" name="フローチャート: 判断 136"/>
        <xdr:cNvSpPr/>
      </xdr:nvSpPr>
      <xdr:spPr>
        <a:xfrm>
          <a:off x="14744700" y="584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100566</xdr:rowOff>
    </xdr:from>
    <xdr:to>
      <xdr:col>72</xdr:col>
      <xdr:colOff>123825</xdr:colOff>
      <xdr:row>30</xdr:row>
      <xdr:rowOff>30716</xdr:rowOff>
    </xdr:to>
    <xdr:sp macro="" textlink="">
      <xdr:nvSpPr>
        <xdr:cNvPr id="138" name="フローチャート: 判断 137"/>
        <xdr:cNvSpPr/>
      </xdr:nvSpPr>
      <xdr:spPr>
        <a:xfrm>
          <a:off x="14033500" y="584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92341</xdr:rowOff>
    </xdr:from>
    <xdr:to>
      <xdr:col>68</xdr:col>
      <xdr:colOff>123825</xdr:colOff>
      <xdr:row>30</xdr:row>
      <xdr:rowOff>22491</xdr:rowOff>
    </xdr:to>
    <xdr:sp macro="" textlink="">
      <xdr:nvSpPr>
        <xdr:cNvPr id="139" name="フローチャート: 判断 138"/>
        <xdr:cNvSpPr/>
      </xdr:nvSpPr>
      <xdr:spPr>
        <a:xfrm>
          <a:off x="13271500" y="583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94295</xdr:rowOff>
    </xdr:from>
    <xdr:to>
      <xdr:col>64</xdr:col>
      <xdr:colOff>123825</xdr:colOff>
      <xdr:row>30</xdr:row>
      <xdr:rowOff>24445</xdr:rowOff>
    </xdr:to>
    <xdr:sp macro="" textlink="">
      <xdr:nvSpPr>
        <xdr:cNvPr id="140" name="フローチャート: 判断 139"/>
        <xdr:cNvSpPr/>
      </xdr:nvSpPr>
      <xdr:spPr>
        <a:xfrm>
          <a:off x="12509500" y="583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68181</xdr:rowOff>
    </xdr:from>
    <xdr:to>
      <xdr:col>60</xdr:col>
      <xdr:colOff>123825</xdr:colOff>
      <xdr:row>29</xdr:row>
      <xdr:rowOff>169781</xdr:rowOff>
    </xdr:to>
    <xdr:sp macro="" textlink="">
      <xdr:nvSpPr>
        <xdr:cNvPr id="141" name="フローチャート: 判断 140"/>
        <xdr:cNvSpPr/>
      </xdr:nvSpPr>
      <xdr:spPr>
        <a:xfrm>
          <a:off x="11747500" y="581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37683</xdr:rowOff>
    </xdr:from>
    <xdr:to>
      <xdr:col>76</xdr:col>
      <xdr:colOff>73025</xdr:colOff>
      <xdr:row>30</xdr:row>
      <xdr:rowOff>139283</xdr:rowOff>
    </xdr:to>
    <xdr:sp macro="" textlink="">
      <xdr:nvSpPr>
        <xdr:cNvPr id="147" name="楕円 146"/>
        <xdr:cNvSpPr/>
      </xdr:nvSpPr>
      <xdr:spPr>
        <a:xfrm>
          <a:off x="14744700" y="595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16110</xdr:rowOff>
    </xdr:from>
    <xdr:ext cx="469744" cy="259045"/>
    <xdr:sp macro="" textlink="">
      <xdr:nvSpPr>
        <xdr:cNvPr id="148" name="債務償還比率該当値テキスト"/>
        <xdr:cNvSpPr txBox="1"/>
      </xdr:nvSpPr>
      <xdr:spPr>
        <a:xfrm>
          <a:off x="14846300" y="593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20719</xdr:rowOff>
    </xdr:from>
    <xdr:to>
      <xdr:col>72</xdr:col>
      <xdr:colOff>123825</xdr:colOff>
      <xdr:row>30</xdr:row>
      <xdr:rowOff>122319</xdr:rowOff>
    </xdr:to>
    <xdr:sp macro="" textlink="">
      <xdr:nvSpPr>
        <xdr:cNvPr id="149" name="楕円 148"/>
        <xdr:cNvSpPr/>
      </xdr:nvSpPr>
      <xdr:spPr>
        <a:xfrm>
          <a:off x="14033500" y="593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71519</xdr:rowOff>
    </xdr:from>
    <xdr:to>
      <xdr:col>76</xdr:col>
      <xdr:colOff>22225</xdr:colOff>
      <xdr:row>30</xdr:row>
      <xdr:rowOff>88483</xdr:rowOff>
    </xdr:to>
    <xdr:cxnSp macro="">
      <xdr:nvCxnSpPr>
        <xdr:cNvPr id="150" name="直線コネクタ 149"/>
        <xdr:cNvCxnSpPr/>
      </xdr:nvCxnSpPr>
      <xdr:spPr>
        <a:xfrm>
          <a:off x="14084300" y="5986544"/>
          <a:ext cx="711200" cy="1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25860</xdr:rowOff>
    </xdr:from>
    <xdr:to>
      <xdr:col>68</xdr:col>
      <xdr:colOff>123825</xdr:colOff>
      <xdr:row>30</xdr:row>
      <xdr:rowOff>127460</xdr:rowOff>
    </xdr:to>
    <xdr:sp macro="" textlink="">
      <xdr:nvSpPr>
        <xdr:cNvPr id="151" name="楕円 150"/>
        <xdr:cNvSpPr/>
      </xdr:nvSpPr>
      <xdr:spPr>
        <a:xfrm>
          <a:off x="13271500" y="594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71519</xdr:rowOff>
    </xdr:from>
    <xdr:to>
      <xdr:col>72</xdr:col>
      <xdr:colOff>73025</xdr:colOff>
      <xdr:row>30</xdr:row>
      <xdr:rowOff>76660</xdr:rowOff>
    </xdr:to>
    <xdr:cxnSp macro="">
      <xdr:nvCxnSpPr>
        <xdr:cNvPr id="152" name="直線コネクタ 151"/>
        <xdr:cNvCxnSpPr/>
      </xdr:nvCxnSpPr>
      <xdr:spPr>
        <a:xfrm flipV="1">
          <a:off x="13322300" y="5986544"/>
          <a:ext cx="762000" cy="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82610</xdr:rowOff>
    </xdr:from>
    <xdr:to>
      <xdr:col>64</xdr:col>
      <xdr:colOff>123825</xdr:colOff>
      <xdr:row>31</xdr:row>
      <xdr:rowOff>12760</xdr:rowOff>
    </xdr:to>
    <xdr:sp macro="" textlink="">
      <xdr:nvSpPr>
        <xdr:cNvPr id="153" name="楕円 152"/>
        <xdr:cNvSpPr/>
      </xdr:nvSpPr>
      <xdr:spPr>
        <a:xfrm>
          <a:off x="12509500" y="599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76660</xdr:rowOff>
    </xdr:from>
    <xdr:to>
      <xdr:col>68</xdr:col>
      <xdr:colOff>73025</xdr:colOff>
      <xdr:row>30</xdr:row>
      <xdr:rowOff>133410</xdr:rowOff>
    </xdr:to>
    <xdr:cxnSp macro="">
      <xdr:nvCxnSpPr>
        <xdr:cNvPr id="154" name="直線コネクタ 153"/>
        <xdr:cNvCxnSpPr/>
      </xdr:nvCxnSpPr>
      <xdr:spPr>
        <a:xfrm flipV="1">
          <a:off x="12560300" y="5991685"/>
          <a:ext cx="762000" cy="5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106051</xdr:rowOff>
    </xdr:from>
    <xdr:to>
      <xdr:col>60</xdr:col>
      <xdr:colOff>123825</xdr:colOff>
      <xdr:row>31</xdr:row>
      <xdr:rowOff>36201</xdr:rowOff>
    </xdr:to>
    <xdr:sp macro="" textlink="">
      <xdr:nvSpPr>
        <xdr:cNvPr id="155" name="楕円 154"/>
        <xdr:cNvSpPr/>
      </xdr:nvSpPr>
      <xdr:spPr>
        <a:xfrm>
          <a:off x="11747500" y="602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133410</xdr:rowOff>
    </xdr:from>
    <xdr:to>
      <xdr:col>64</xdr:col>
      <xdr:colOff>73025</xdr:colOff>
      <xdr:row>30</xdr:row>
      <xdr:rowOff>156851</xdr:rowOff>
    </xdr:to>
    <xdr:cxnSp macro="">
      <xdr:nvCxnSpPr>
        <xdr:cNvPr id="156" name="直線コネクタ 155"/>
        <xdr:cNvCxnSpPr/>
      </xdr:nvCxnSpPr>
      <xdr:spPr>
        <a:xfrm flipV="1">
          <a:off x="11798300" y="6048435"/>
          <a:ext cx="762000" cy="2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47243</xdr:rowOff>
    </xdr:from>
    <xdr:ext cx="469744" cy="259045"/>
    <xdr:sp macro="" textlink="">
      <xdr:nvSpPr>
        <xdr:cNvPr id="157" name="n_1aveValue債務償還比率"/>
        <xdr:cNvSpPr txBox="1"/>
      </xdr:nvSpPr>
      <xdr:spPr>
        <a:xfrm>
          <a:off x="13836727" y="5619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39018</xdr:rowOff>
    </xdr:from>
    <xdr:ext cx="469744" cy="259045"/>
    <xdr:sp macro="" textlink="">
      <xdr:nvSpPr>
        <xdr:cNvPr id="158" name="n_2aveValue債務償還比率"/>
        <xdr:cNvSpPr txBox="1"/>
      </xdr:nvSpPr>
      <xdr:spPr>
        <a:xfrm>
          <a:off x="13087427" y="5611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40972</xdr:rowOff>
    </xdr:from>
    <xdr:ext cx="469744" cy="259045"/>
    <xdr:sp macro="" textlink="">
      <xdr:nvSpPr>
        <xdr:cNvPr id="159" name="n_3aveValue債務償還比率"/>
        <xdr:cNvSpPr txBox="1"/>
      </xdr:nvSpPr>
      <xdr:spPr>
        <a:xfrm>
          <a:off x="12325427" y="561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14858</xdr:rowOff>
    </xdr:from>
    <xdr:ext cx="469744" cy="259045"/>
    <xdr:sp macro="" textlink="">
      <xdr:nvSpPr>
        <xdr:cNvPr id="160" name="n_4aveValue債務償還比率"/>
        <xdr:cNvSpPr txBox="1"/>
      </xdr:nvSpPr>
      <xdr:spPr>
        <a:xfrm>
          <a:off x="11563427" y="558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113446</xdr:rowOff>
    </xdr:from>
    <xdr:ext cx="469744" cy="259045"/>
    <xdr:sp macro="" textlink="">
      <xdr:nvSpPr>
        <xdr:cNvPr id="161" name="n_1mainValue債務償還比率"/>
        <xdr:cNvSpPr txBox="1"/>
      </xdr:nvSpPr>
      <xdr:spPr>
        <a:xfrm>
          <a:off x="13836727" y="6028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118587</xdr:rowOff>
    </xdr:from>
    <xdr:ext cx="469744" cy="259045"/>
    <xdr:sp macro="" textlink="">
      <xdr:nvSpPr>
        <xdr:cNvPr id="162" name="n_2mainValue債務償還比率"/>
        <xdr:cNvSpPr txBox="1"/>
      </xdr:nvSpPr>
      <xdr:spPr>
        <a:xfrm>
          <a:off x="13087427" y="603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3887</xdr:rowOff>
    </xdr:from>
    <xdr:ext cx="469744" cy="259045"/>
    <xdr:sp macro="" textlink="">
      <xdr:nvSpPr>
        <xdr:cNvPr id="163" name="n_3mainValue債務償還比率"/>
        <xdr:cNvSpPr txBox="1"/>
      </xdr:nvSpPr>
      <xdr:spPr>
        <a:xfrm>
          <a:off x="12325427" y="609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27328</xdr:rowOff>
    </xdr:from>
    <xdr:ext cx="469744" cy="259045"/>
    <xdr:sp macro="" textlink="">
      <xdr:nvSpPr>
        <xdr:cNvPr id="164" name="n_4mainValue債務償還比率"/>
        <xdr:cNvSpPr txBox="1"/>
      </xdr:nvSpPr>
      <xdr:spPr>
        <a:xfrm>
          <a:off x="11563427" y="6113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島根県邑南町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10,575
10,477
419.29
12,674,207
12,435,783
221,536
6,867,970
12,963,807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14.9
96.3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118110</xdr:rowOff>
    </xdr:from>
    <xdr:to>
      <xdr:col>24</xdr:col>
      <xdr:colOff>62865</xdr:colOff>
      <xdr:row>41</xdr:row>
      <xdr:rowOff>22860</xdr:rowOff>
    </xdr:to>
    <xdr:cxnSp macro="">
      <xdr:nvCxnSpPr>
        <xdr:cNvPr id="57" name="直線コネクタ 56"/>
        <xdr:cNvCxnSpPr/>
      </xdr:nvCxnSpPr>
      <xdr:spPr>
        <a:xfrm flipV="1">
          <a:off x="4634865" y="560451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26687</xdr:rowOff>
    </xdr:from>
    <xdr:ext cx="405111" cy="259045"/>
    <xdr:sp macro="" textlink="">
      <xdr:nvSpPr>
        <xdr:cNvPr id="58" name="【道路】&#10;有形固定資産減価償却率最小値テキスト"/>
        <xdr:cNvSpPr txBox="1"/>
      </xdr:nvSpPr>
      <xdr:spPr>
        <a:xfrm>
          <a:off x="4673600"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22860</xdr:rowOff>
    </xdr:from>
    <xdr:to>
      <xdr:col>24</xdr:col>
      <xdr:colOff>152400</xdr:colOff>
      <xdr:row>41</xdr:row>
      <xdr:rowOff>22860</xdr:rowOff>
    </xdr:to>
    <xdr:cxnSp macro="">
      <xdr:nvCxnSpPr>
        <xdr:cNvPr id="59" name="直線コネクタ 58"/>
        <xdr:cNvCxnSpPr/>
      </xdr:nvCxnSpPr>
      <xdr:spPr>
        <a:xfrm>
          <a:off x="4546600" y="705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64787</xdr:rowOff>
    </xdr:from>
    <xdr:ext cx="405111" cy="259045"/>
    <xdr:sp macro="" textlink="">
      <xdr:nvSpPr>
        <xdr:cNvPr id="60" name="【道路】&#10;有形固定資産減価償却率最大値テキスト"/>
        <xdr:cNvSpPr txBox="1"/>
      </xdr:nvSpPr>
      <xdr:spPr>
        <a:xfrm>
          <a:off x="4673600" y="5379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118110</xdr:rowOff>
    </xdr:from>
    <xdr:to>
      <xdr:col>24</xdr:col>
      <xdr:colOff>152400</xdr:colOff>
      <xdr:row>32</xdr:row>
      <xdr:rowOff>118110</xdr:rowOff>
    </xdr:to>
    <xdr:cxnSp macro="">
      <xdr:nvCxnSpPr>
        <xdr:cNvPr id="61" name="直線コネクタ 60"/>
        <xdr:cNvCxnSpPr/>
      </xdr:nvCxnSpPr>
      <xdr:spPr>
        <a:xfrm>
          <a:off x="4546600" y="560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144797</xdr:rowOff>
    </xdr:from>
    <xdr:ext cx="405111" cy="259045"/>
    <xdr:sp macro="" textlink="">
      <xdr:nvSpPr>
        <xdr:cNvPr id="62" name="【道路】&#10;有形固定資産減価償却率平均値テキスト"/>
        <xdr:cNvSpPr txBox="1"/>
      </xdr:nvSpPr>
      <xdr:spPr>
        <a:xfrm>
          <a:off x="4673600" y="6145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166370</xdr:rowOff>
    </xdr:from>
    <xdr:to>
      <xdr:col>24</xdr:col>
      <xdr:colOff>114300</xdr:colOff>
      <xdr:row>36</xdr:row>
      <xdr:rowOff>96520</xdr:rowOff>
    </xdr:to>
    <xdr:sp macro="" textlink="">
      <xdr:nvSpPr>
        <xdr:cNvPr id="63" name="フローチャート: 判断 62"/>
        <xdr:cNvSpPr/>
      </xdr:nvSpPr>
      <xdr:spPr>
        <a:xfrm>
          <a:off x="45847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113030</xdr:rowOff>
    </xdr:from>
    <xdr:to>
      <xdr:col>20</xdr:col>
      <xdr:colOff>38100</xdr:colOff>
      <xdr:row>36</xdr:row>
      <xdr:rowOff>43180</xdr:rowOff>
    </xdr:to>
    <xdr:sp macro="" textlink="">
      <xdr:nvSpPr>
        <xdr:cNvPr id="64" name="フローチャート: 判断 63"/>
        <xdr:cNvSpPr/>
      </xdr:nvSpPr>
      <xdr:spPr>
        <a:xfrm>
          <a:off x="3746500" y="611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116840</xdr:rowOff>
    </xdr:from>
    <xdr:to>
      <xdr:col>15</xdr:col>
      <xdr:colOff>101600</xdr:colOff>
      <xdr:row>36</xdr:row>
      <xdr:rowOff>46990</xdr:rowOff>
    </xdr:to>
    <xdr:sp macro="" textlink="">
      <xdr:nvSpPr>
        <xdr:cNvPr id="65" name="フローチャート: 判断 64"/>
        <xdr:cNvSpPr/>
      </xdr:nvSpPr>
      <xdr:spPr>
        <a:xfrm>
          <a:off x="2857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59690</xdr:rowOff>
    </xdr:from>
    <xdr:to>
      <xdr:col>10</xdr:col>
      <xdr:colOff>165100</xdr:colOff>
      <xdr:row>35</xdr:row>
      <xdr:rowOff>161290</xdr:rowOff>
    </xdr:to>
    <xdr:sp macro="" textlink="">
      <xdr:nvSpPr>
        <xdr:cNvPr id="66" name="フローチャート: 判断 65"/>
        <xdr:cNvSpPr/>
      </xdr:nvSpPr>
      <xdr:spPr>
        <a:xfrm>
          <a:off x="1968500" y="606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34</xdr:row>
      <xdr:rowOff>59690</xdr:rowOff>
    </xdr:from>
    <xdr:to>
      <xdr:col>6</xdr:col>
      <xdr:colOff>38100</xdr:colOff>
      <xdr:row>34</xdr:row>
      <xdr:rowOff>161290</xdr:rowOff>
    </xdr:to>
    <xdr:sp macro="" textlink="">
      <xdr:nvSpPr>
        <xdr:cNvPr id="67" name="フローチャート: 判断 66"/>
        <xdr:cNvSpPr/>
      </xdr:nvSpPr>
      <xdr:spPr>
        <a:xfrm>
          <a:off x="1079500" y="588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143510</xdr:rowOff>
    </xdr:from>
    <xdr:to>
      <xdr:col>24</xdr:col>
      <xdr:colOff>114300</xdr:colOff>
      <xdr:row>35</xdr:row>
      <xdr:rowOff>73660</xdr:rowOff>
    </xdr:to>
    <xdr:sp macro="" textlink="">
      <xdr:nvSpPr>
        <xdr:cNvPr id="73" name="楕円 72"/>
        <xdr:cNvSpPr/>
      </xdr:nvSpPr>
      <xdr:spPr>
        <a:xfrm>
          <a:off x="4584700" y="59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166387</xdr:rowOff>
    </xdr:from>
    <xdr:ext cx="405111" cy="259045"/>
    <xdr:sp macro="" textlink="">
      <xdr:nvSpPr>
        <xdr:cNvPr id="74" name="【道路】&#10;有形固定資産減価償却率該当値テキスト"/>
        <xdr:cNvSpPr txBox="1"/>
      </xdr:nvSpPr>
      <xdr:spPr>
        <a:xfrm>
          <a:off x="4673600" y="582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71120</xdr:rowOff>
    </xdr:from>
    <xdr:to>
      <xdr:col>20</xdr:col>
      <xdr:colOff>38100</xdr:colOff>
      <xdr:row>35</xdr:row>
      <xdr:rowOff>1270</xdr:rowOff>
    </xdr:to>
    <xdr:sp macro="" textlink="">
      <xdr:nvSpPr>
        <xdr:cNvPr id="75" name="楕円 74"/>
        <xdr:cNvSpPr/>
      </xdr:nvSpPr>
      <xdr:spPr>
        <a:xfrm>
          <a:off x="37465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121920</xdr:rowOff>
    </xdr:from>
    <xdr:to>
      <xdr:col>24</xdr:col>
      <xdr:colOff>63500</xdr:colOff>
      <xdr:row>35</xdr:row>
      <xdr:rowOff>22860</xdr:rowOff>
    </xdr:to>
    <xdr:cxnSp macro="">
      <xdr:nvCxnSpPr>
        <xdr:cNvPr id="76" name="直線コネクタ 75"/>
        <xdr:cNvCxnSpPr/>
      </xdr:nvCxnSpPr>
      <xdr:spPr>
        <a:xfrm>
          <a:off x="3797300" y="595122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2540</xdr:rowOff>
    </xdr:from>
    <xdr:to>
      <xdr:col>15</xdr:col>
      <xdr:colOff>101600</xdr:colOff>
      <xdr:row>34</xdr:row>
      <xdr:rowOff>104140</xdr:rowOff>
    </xdr:to>
    <xdr:sp macro="" textlink="">
      <xdr:nvSpPr>
        <xdr:cNvPr id="77" name="楕円 76"/>
        <xdr:cNvSpPr/>
      </xdr:nvSpPr>
      <xdr:spPr>
        <a:xfrm>
          <a:off x="28575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53340</xdr:rowOff>
    </xdr:from>
    <xdr:to>
      <xdr:col>19</xdr:col>
      <xdr:colOff>177800</xdr:colOff>
      <xdr:row>34</xdr:row>
      <xdr:rowOff>121920</xdr:rowOff>
    </xdr:to>
    <xdr:cxnSp macro="">
      <xdr:nvCxnSpPr>
        <xdr:cNvPr id="78" name="直線コネクタ 77"/>
        <xdr:cNvCxnSpPr/>
      </xdr:nvCxnSpPr>
      <xdr:spPr>
        <a:xfrm>
          <a:off x="2908300" y="58826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36830</xdr:rowOff>
    </xdr:from>
    <xdr:to>
      <xdr:col>10</xdr:col>
      <xdr:colOff>165100</xdr:colOff>
      <xdr:row>33</xdr:row>
      <xdr:rowOff>138430</xdr:rowOff>
    </xdr:to>
    <xdr:sp macro="" textlink="">
      <xdr:nvSpPr>
        <xdr:cNvPr id="79" name="楕円 78"/>
        <xdr:cNvSpPr/>
      </xdr:nvSpPr>
      <xdr:spPr>
        <a:xfrm>
          <a:off x="1968500" y="569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87630</xdr:rowOff>
    </xdr:from>
    <xdr:to>
      <xdr:col>15</xdr:col>
      <xdr:colOff>50800</xdr:colOff>
      <xdr:row>34</xdr:row>
      <xdr:rowOff>53340</xdr:rowOff>
    </xdr:to>
    <xdr:cxnSp macro="">
      <xdr:nvCxnSpPr>
        <xdr:cNvPr id="80" name="直線コネクタ 79"/>
        <xdr:cNvCxnSpPr/>
      </xdr:nvCxnSpPr>
      <xdr:spPr>
        <a:xfrm>
          <a:off x="2019300" y="57454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36830</xdr:rowOff>
    </xdr:from>
    <xdr:to>
      <xdr:col>6</xdr:col>
      <xdr:colOff>38100</xdr:colOff>
      <xdr:row>33</xdr:row>
      <xdr:rowOff>138430</xdr:rowOff>
    </xdr:to>
    <xdr:sp macro="" textlink="">
      <xdr:nvSpPr>
        <xdr:cNvPr id="81" name="楕円 80"/>
        <xdr:cNvSpPr/>
      </xdr:nvSpPr>
      <xdr:spPr>
        <a:xfrm>
          <a:off x="1079500" y="569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87630</xdr:rowOff>
    </xdr:from>
    <xdr:to>
      <xdr:col>10</xdr:col>
      <xdr:colOff>114300</xdr:colOff>
      <xdr:row>33</xdr:row>
      <xdr:rowOff>87630</xdr:rowOff>
    </xdr:to>
    <xdr:cxnSp macro="">
      <xdr:nvCxnSpPr>
        <xdr:cNvPr id="82" name="直線コネクタ 81"/>
        <xdr:cNvCxnSpPr/>
      </xdr:nvCxnSpPr>
      <xdr:spPr>
        <a:xfrm>
          <a:off x="1130300" y="5745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34307</xdr:rowOff>
    </xdr:from>
    <xdr:ext cx="405111" cy="259045"/>
    <xdr:sp macro="" textlink="">
      <xdr:nvSpPr>
        <xdr:cNvPr id="83" name="n_1aveValue【道路】&#10;有形固定資産減価償却率"/>
        <xdr:cNvSpPr txBox="1"/>
      </xdr:nvSpPr>
      <xdr:spPr>
        <a:xfrm>
          <a:off x="3582044" y="620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38117</xdr:rowOff>
    </xdr:from>
    <xdr:ext cx="405111" cy="259045"/>
    <xdr:sp macro="" textlink="">
      <xdr:nvSpPr>
        <xdr:cNvPr id="84" name="n_2aveValue【道路】&#10;有形固定資産減価償却率"/>
        <xdr:cNvSpPr txBox="1"/>
      </xdr:nvSpPr>
      <xdr:spPr>
        <a:xfrm>
          <a:off x="2705744" y="621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152417</xdr:rowOff>
    </xdr:from>
    <xdr:ext cx="405111" cy="259045"/>
    <xdr:sp macro="" textlink="">
      <xdr:nvSpPr>
        <xdr:cNvPr id="85" name="n_3aveValue【道路】&#10;有形固定資産減価償却率"/>
        <xdr:cNvSpPr txBox="1"/>
      </xdr:nvSpPr>
      <xdr:spPr>
        <a:xfrm>
          <a:off x="1816744" y="6153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152417</xdr:rowOff>
    </xdr:from>
    <xdr:ext cx="405111" cy="259045"/>
    <xdr:sp macro="" textlink="">
      <xdr:nvSpPr>
        <xdr:cNvPr id="86" name="n_4aveValue【道路】&#10;有形固定資産減価償却率"/>
        <xdr:cNvSpPr txBox="1"/>
      </xdr:nvSpPr>
      <xdr:spPr>
        <a:xfrm>
          <a:off x="927744" y="5981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17797</xdr:rowOff>
    </xdr:from>
    <xdr:ext cx="405111" cy="259045"/>
    <xdr:sp macro="" textlink="">
      <xdr:nvSpPr>
        <xdr:cNvPr id="87" name="n_1mainValue【道路】&#10;有形固定資産減価償却率"/>
        <xdr:cNvSpPr txBox="1"/>
      </xdr:nvSpPr>
      <xdr:spPr>
        <a:xfrm>
          <a:off x="3582044" y="567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120667</xdr:rowOff>
    </xdr:from>
    <xdr:ext cx="405111" cy="259045"/>
    <xdr:sp macro="" textlink="">
      <xdr:nvSpPr>
        <xdr:cNvPr id="88" name="n_2mainValue【道路】&#10;有形固定資産減価償却率"/>
        <xdr:cNvSpPr txBox="1"/>
      </xdr:nvSpPr>
      <xdr:spPr>
        <a:xfrm>
          <a:off x="2705744" y="560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31</xdr:row>
      <xdr:rowOff>154957</xdr:rowOff>
    </xdr:from>
    <xdr:ext cx="405111" cy="259045"/>
    <xdr:sp macro="" textlink="">
      <xdr:nvSpPr>
        <xdr:cNvPr id="89" name="n_3mainValue【道路】&#10;有形固定資産減価償却率"/>
        <xdr:cNvSpPr txBox="1"/>
      </xdr:nvSpPr>
      <xdr:spPr>
        <a:xfrm>
          <a:off x="1816744" y="546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31</xdr:row>
      <xdr:rowOff>154957</xdr:rowOff>
    </xdr:from>
    <xdr:ext cx="405111" cy="259045"/>
    <xdr:sp macro="" textlink="">
      <xdr:nvSpPr>
        <xdr:cNvPr id="90" name="n_4mainValue【道路】&#10;有形固定資産減価償却率"/>
        <xdr:cNvSpPr txBox="1"/>
      </xdr:nvSpPr>
      <xdr:spPr>
        <a:xfrm>
          <a:off x="927744" y="546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147371</xdr:rowOff>
    </xdr:from>
    <xdr:to>
      <xdr:col>54</xdr:col>
      <xdr:colOff>189865</xdr:colOff>
      <xdr:row>40</xdr:row>
      <xdr:rowOff>100946</xdr:rowOff>
    </xdr:to>
    <xdr:cxnSp macro="">
      <xdr:nvCxnSpPr>
        <xdr:cNvPr id="114" name="直線コネクタ 113"/>
        <xdr:cNvCxnSpPr/>
      </xdr:nvCxnSpPr>
      <xdr:spPr>
        <a:xfrm flipV="1">
          <a:off x="10476865" y="5633771"/>
          <a:ext cx="0" cy="1325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104773</xdr:rowOff>
    </xdr:from>
    <xdr:ext cx="534377" cy="259045"/>
    <xdr:sp macro="" textlink="">
      <xdr:nvSpPr>
        <xdr:cNvPr id="115" name="【道路】&#10;一人当たり延長最小値テキスト"/>
        <xdr:cNvSpPr txBox="1"/>
      </xdr:nvSpPr>
      <xdr:spPr>
        <a:xfrm>
          <a:off x="10515600" y="696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100946</xdr:rowOff>
    </xdr:from>
    <xdr:to>
      <xdr:col>55</xdr:col>
      <xdr:colOff>88900</xdr:colOff>
      <xdr:row>40</xdr:row>
      <xdr:rowOff>100946</xdr:rowOff>
    </xdr:to>
    <xdr:cxnSp macro="">
      <xdr:nvCxnSpPr>
        <xdr:cNvPr id="116" name="直線コネクタ 115"/>
        <xdr:cNvCxnSpPr/>
      </xdr:nvCxnSpPr>
      <xdr:spPr>
        <a:xfrm>
          <a:off x="10388600" y="695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94048</xdr:rowOff>
    </xdr:from>
    <xdr:ext cx="534377" cy="259045"/>
    <xdr:sp macro="" textlink="">
      <xdr:nvSpPr>
        <xdr:cNvPr id="117" name="【道路】&#10;一人当たり延長最大値テキスト"/>
        <xdr:cNvSpPr txBox="1"/>
      </xdr:nvSpPr>
      <xdr:spPr>
        <a:xfrm>
          <a:off x="10515600" y="540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147371</xdr:rowOff>
    </xdr:from>
    <xdr:to>
      <xdr:col>55</xdr:col>
      <xdr:colOff>88900</xdr:colOff>
      <xdr:row>32</xdr:row>
      <xdr:rowOff>147371</xdr:rowOff>
    </xdr:to>
    <xdr:cxnSp macro="">
      <xdr:nvCxnSpPr>
        <xdr:cNvPr id="118" name="直線コネクタ 117"/>
        <xdr:cNvCxnSpPr/>
      </xdr:nvCxnSpPr>
      <xdr:spPr>
        <a:xfrm>
          <a:off x="10388600" y="5633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97953</xdr:rowOff>
    </xdr:from>
    <xdr:ext cx="534377" cy="259045"/>
    <xdr:sp macro="" textlink="">
      <xdr:nvSpPr>
        <xdr:cNvPr id="119" name="【道路】&#10;一人当たり延長平均値テキスト"/>
        <xdr:cNvSpPr txBox="1"/>
      </xdr:nvSpPr>
      <xdr:spPr>
        <a:xfrm>
          <a:off x="10515600" y="6441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119526</xdr:rowOff>
    </xdr:from>
    <xdr:to>
      <xdr:col>55</xdr:col>
      <xdr:colOff>50800</xdr:colOff>
      <xdr:row>38</xdr:row>
      <xdr:rowOff>49676</xdr:rowOff>
    </xdr:to>
    <xdr:sp macro="" textlink="">
      <xdr:nvSpPr>
        <xdr:cNvPr id="120" name="フローチャート: 判断 119"/>
        <xdr:cNvSpPr/>
      </xdr:nvSpPr>
      <xdr:spPr>
        <a:xfrm>
          <a:off x="10426700" y="6463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129851</xdr:rowOff>
    </xdr:from>
    <xdr:to>
      <xdr:col>50</xdr:col>
      <xdr:colOff>165100</xdr:colOff>
      <xdr:row>38</xdr:row>
      <xdr:rowOff>60001</xdr:rowOff>
    </xdr:to>
    <xdr:sp macro="" textlink="">
      <xdr:nvSpPr>
        <xdr:cNvPr id="121" name="フローチャート: 判断 120"/>
        <xdr:cNvSpPr/>
      </xdr:nvSpPr>
      <xdr:spPr>
        <a:xfrm>
          <a:off x="9588500" y="6473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150654</xdr:rowOff>
    </xdr:from>
    <xdr:to>
      <xdr:col>46</xdr:col>
      <xdr:colOff>38100</xdr:colOff>
      <xdr:row>38</xdr:row>
      <xdr:rowOff>80804</xdr:rowOff>
    </xdr:to>
    <xdr:sp macro="" textlink="">
      <xdr:nvSpPr>
        <xdr:cNvPr id="122" name="フローチャート: 判断 121"/>
        <xdr:cNvSpPr/>
      </xdr:nvSpPr>
      <xdr:spPr>
        <a:xfrm>
          <a:off x="8699500" y="649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5188</xdr:rowOff>
    </xdr:from>
    <xdr:to>
      <xdr:col>41</xdr:col>
      <xdr:colOff>101600</xdr:colOff>
      <xdr:row>38</xdr:row>
      <xdr:rowOff>106788</xdr:rowOff>
    </xdr:to>
    <xdr:sp macro="" textlink="">
      <xdr:nvSpPr>
        <xdr:cNvPr id="123" name="フローチャート: 判断 122"/>
        <xdr:cNvSpPr/>
      </xdr:nvSpPr>
      <xdr:spPr>
        <a:xfrm>
          <a:off x="7810500" y="65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87846</xdr:rowOff>
    </xdr:from>
    <xdr:to>
      <xdr:col>36</xdr:col>
      <xdr:colOff>165100</xdr:colOff>
      <xdr:row>38</xdr:row>
      <xdr:rowOff>17996</xdr:rowOff>
    </xdr:to>
    <xdr:sp macro="" textlink="">
      <xdr:nvSpPr>
        <xdr:cNvPr id="124" name="フローチャート: 判断 123"/>
        <xdr:cNvSpPr/>
      </xdr:nvSpPr>
      <xdr:spPr>
        <a:xfrm>
          <a:off x="6921500" y="643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96571</xdr:rowOff>
    </xdr:from>
    <xdr:to>
      <xdr:col>55</xdr:col>
      <xdr:colOff>50800</xdr:colOff>
      <xdr:row>33</xdr:row>
      <xdr:rowOff>26721</xdr:rowOff>
    </xdr:to>
    <xdr:sp macro="" textlink="">
      <xdr:nvSpPr>
        <xdr:cNvPr id="130" name="楕円 129"/>
        <xdr:cNvSpPr/>
      </xdr:nvSpPr>
      <xdr:spPr>
        <a:xfrm>
          <a:off x="10426700" y="558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49598</xdr:rowOff>
    </xdr:from>
    <xdr:ext cx="534377" cy="259045"/>
    <xdr:sp macro="" textlink="">
      <xdr:nvSpPr>
        <xdr:cNvPr id="131" name="【道路】&#10;一人当たり延長該当値テキスト"/>
        <xdr:cNvSpPr txBox="1"/>
      </xdr:nvSpPr>
      <xdr:spPr>
        <a:xfrm>
          <a:off x="10515600" y="553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130747</xdr:rowOff>
    </xdr:from>
    <xdr:to>
      <xdr:col>50</xdr:col>
      <xdr:colOff>165100</xdr:colOff>
      <xdr:row>33</xdr:row>
      <xdr:rowOff>60897</xdr:rowOff>
    </xdr:to>
    <xdr:sp macro="" textlink="">
      <xdr:nvSpPr>
        <xdr:cNvPr id="132" name="楕円 131"/>
        <xdr:cNvSpPr/>
      </xdr:nvSpPr>
      <xdr:spPr>
        <a:xfrm>
          <a:off x="9588500" y="561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32</xdr:row>
      <xdr:rowOff>147371</xdr:rowOff>
    </xdr:from>
    <xdr:to>
      <xdr:col>55</xdr:col>
      <xdr:colOff>0</xdr:colOff>
      <xdr:row>33</xdr:row>
      <xdr:rowOff>10097</xdr:rowOff>
    </xdr:to>
    <xdr:cxnSp macro="">
      <xdr:nvCxnSpPr>
        <xdr:cNvPr id="133" name="直線コネクタ 132"/>
        <xdr:cNvCxnSpPr/>
      </xdr:nvCxnSpPr>
      <xdr:spPr>
        <a:xfrm flipV="1">
          <a:off x="9639300" y="5633771"/>
          <a:ext cx="838200" cy="3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160160</xdr:rowOff>
    </xdr:from>
    <xdr:to>
      <xdr:col>46</xdr:col>
      <xdr:colOff>38100</xdr:colOff>
      <xdr:row>33</xdr:row>
      <xdr:rowOff>90310</xdr:rowOff>
    </xdr:to>
    <xdr:sp macro="" textlink="">
      <xdr:nvSpPr>
        <xdr:cNvPr id="134" name="楕円 133"/>
        <xdr:cNvSpPr/>
      </xdr:nvSpPr>
      <xdr:spPr>
        <a:xfrm>
          <a:off x="8699500" y="564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10097</xdr:rowOff>
    </xdr:from>
    <xdr:to>
      <xdr:col>50</xdr:col>
      <xdr:colOff>114300</xdr:colOff>
      <xdr:row>33</xdr:row>
      <xdr:rowOff>39510</xdr:rowOff>
    </xdr:to>
    <xdr:cxnSp macro="">
      <xdr:nvCxnSpPr>
        <xdr:cNvPr id="135" name="直線コネクタ 134"/>
        <xdr:cNvCxnSpPr/>
      </xdr:nvCxnSpPr>
      <xdr:spPr>
        <a:xfrm flipV="1">
          <a:off x="8750300" y="5667947"/>
          <a:ext cx="889000" cy="2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19933</xdr:rowOff>
    </xdr:from>
    <xdr:to>
      <xdr:col>41</xdr:col>
      <xdr:colOff>101600</xdr:colOff>
      <xdr:row>33</xdr:row>
      <xdr:rowOff>121533</xdr:rowOff>
    </xdr:to>
    <xdr:sp macro="" textlink="">
      <xdr:nvSpPr>
        <xdr:cNvPr id="136" name="楕円 135"/>
        <xdr:cNvSpPr/>
      </xdr:nvSpPr>
      <xdr:spPr>
        <a:xfrm>
          <a:off x="7810500" y="567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39510</xdr:rowOff>
    </xdr:from>
    <xdr:to>
      <xdr:col>45</xdr:col>
      <xdr:colOff>177800</xdr:colOff>
      <xdr:row>33</xdr:row>
      <xdr:rowOff>70733</xdr:rowOff>
    </xdr:to>
    <xdr:cxnSp macro="">
      <xdr:nvCxnSpPr>
        <xdr:cNvPr id="137" name="直線コネクタ 136"/>
        <xdr:cNvCxnSpPr/>
      </xdr:nvCxnSpPr>
      <xdr:spPr>
        <a:xfrm flipV="1">
          <a:off x="7861300" y="5697360"/>
          <a:ext cx="889000" cy="3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33</xdr:row>
      <xdr:rowOff>36316</xdr:rowOff>
    </xdr:from>
    <xdr:to>
      <xdr:col>36</xdr:col>
      <xdr:colOff>165100</xdr:colOff>
      <xdr:row>33</xdr:row>
      <xdr:rowOff>137916</xdr:rowOff>
    </xdr:to>
    <xdr:sp macro="" textlink="">
      <xdr:nvSpPr>
        <xdr:cNvPr id="138" name="楕円 137"/>
        <xdr:cNvSpPr/>
      </xdr:nvSpPr>
      <xdr:spPr>
        <a:xfrm>
          <a:off x="6921500" y="569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33</xdr:row>
      <xdr:rowOff>70733</xdr:rowOff>
    </xdr:from>
    <xdr:to>
      <xdr:col>41</xdr:col>
      <xdr:colOff>50800</xdr:colOff>
      <xdr:row>33</xdr:row>
      <xdr:rowOff>87116</xdr:rowOff>
    </xdr:to>
    <xdr:cxnSp macro="">
      <xdr:nvCxnSpPr>
        <xdr:cNvPr id="139" name="直線コネクタ 138"/>
        <xdr:cNvCxnSpPr/>
      </xdr:nvCxnSpPr>
      <xdr:spPr>
        <a:xfrm flipV="1">
          <a:off x="6972300" y="5728583"/>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51128</xdr:rowOff>
    </xdr:from>
    <xdr:ext cx="534377" cy="259045"/>
    <xdr:sp macro="" textlink="">
      <xdr:nvSpPr>
        <xdr:cNvPr id="140" name="n_1aveValue【道路】&#10;一人当たり延長"/>
        <xdr:cNvSpPr txBox="1"/>
      </xdr:nvSpPr>
      <xdr:spPr>
        <a:xfrm>
          <a:off x="9359411" y="656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71931</xdr:rowOff>
    </xdr:from>
    <xdr:ext cx="534377" cy="259045"/>
    <xdr:sp macro="" textlink="">
      <xdr:nvSpPr>
        <xdr:cNvPr id="141" name="n_2aveValue【道路】&#10;一人当たり延長"/>
        <xdr:cNvSpPr txBox="1"/>
      </xdr:nvSpPr>
      <xdr:spPr>
        <a:xfrm>
          <a:off x="8483111" y="658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97915</xdr:rowOff>
    </xdr:from>
    <xdr:ext cx="534377" cy="259045"/>
    <xdr:sp macro="" textlink="">
      <xdr:nvSpPr>
        <xdr:cNvPr id="142" name="n_3aveValue【道路】&#10;一人当たり延長"/>
        <xdr:cNvSpPr txBox="1"/>
      </xdr:nvSpPr>
      <xdr:spPr>
        <a:xfrm>
          <a:off x="7594111" y="661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9123</xdr:rowOff>
    </xdr:from>
    <xdr:ext cx="534377" cy="259045"/>
    <xdr:sp macro="" textlink="">
      <xdr:nvSpPr>
        <xdr:cNvPr id="143" name="n_4aveValue【道路】&#10;一人当たり延長"/>
        <xdr:cNvSpPr txBox="1"/>
      </xdr:nvSpPr>
      <xdr:spPr>
        <a:xfrm>
          <a:off x="6705111" y="652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31</xdr:row>
      <xdr:rowOff>77424</xdr:rowOff>
    </xdr:from>
    <xdr:ext cx="534377" cy="259045"/>
    <xdr:sp macro="" textlink="">
      <xdr:nvSpPr>
        <xdr:cNvPr id="144" name="n_1mainValue【道路】&#10;一人当たり延長"/>
        <xdr:cNvSpPr txBox="1"/>
      </xdr:nvSpPr>
      <xdr:spPr>
        <a:xfrm>
          <a:off x="9359411" y="539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31</xdr:row>
      <xdr:rowOff>106837</xdr:rowOff>
    </xdr:from>
    <xdr:ext cx="534377" cy="259045"/>
    <xdr:sp macro="" textlink="">
      <xdr:nvSpPr>
        <xdr:cNvPr id="145" name="n_2mainValue【道路】&#10;一人当たり延長"/>
        <xdr:cNvSpPr txBox="1"/>
      </xdr:nvSpPr>
      <xdr:spPr>
        <a:xfrm>
          <a:off x="8483111" y="542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31</xdr:row>
      <xdr:rowOff>138060</xdr:rowOff>
    </xdr:from>
    <xdr:ext cx="534377" cy="259045"/>
    <xdr:sp macro="" textlink="">
      <xdr:nvSpPr>
        <xdr:cNvPr id="146" name="n_3mainValue【道路】&#10;一人当たり延長"/>
        <xdr:cNvSpPr txBox="1"/>
      </xdr:nvSpPr>
      <xdr:spPr>
        <a:xfrm>
          <a:off x="7594111" y="545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31</xdr:row>
      <xdr:rowOff>154443</xdr:rowOff>
    </xdr:from>
    <xdr:ext cx="534377" cy="259045"/>
    <xdr:sp macro="" textlink="">
      <xdr:nvSpPr>
        <xdr:cNvPr id="147" name="n_4mainValue【道路】&#10;一人当たり延長"/>
        <xdr:cNvSpPr txBox="1"/>
      </xdr:nvSpPr>
      <xdr:spPr>
        <a:xfrm>
          <a:off x="6705111" y="546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34290</xdr:rowOff>
    </xdr:from>
    <xdr:to>
      <xdr:col>24</xdr:col>
      <xdr:colOff>62865</xdr:colOff>
      <xdr:row>63</xdr:row>
      <xdr:rowOff>142875</xdr:rowOff>
    </xdr:to>
    <xdr:cxnSp macro="">
      <xdr:nvCxnSpPr>
        <xdr:cNvPr id="172" name="直線コネクタ 171"/>
        <xdr:cNvCxnSpPr/>
      </xdr:nvCxnSpPr>
      <xdr:spPr>
        <a:xfrm flipV="1">
          <a:off x="4634865" y="9635490"/>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146702</xdr:rowOff>
    </xdr:from>
    <xdr:ext cx="405111" cy="259045"/>
    <xdr:sp macro="" textlink="">
      <xdr:nvSpPr>
        <xdr:cNvPr id="173" name="【橋りょう・トンネル】&#10;有形固定資産減価償却率最小値テキスト"/>
        <xdr:cNvSpPr txBox="1"/>
      </xdr:nvSpPr>
      <xdr:spPr>
        <a:xfrm>
          <a:off x="4673600" y="1094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142875</xdr:rowOff>
    </xdr:from>
    <xdr:to>
      <xdr:col>24</xdr:col>
      <xdr:colOff>152400</xdr:colOff>
      <xdr:row>63</xdr:row>
      <xdr:rowOff>142875</xdr:rowOff>
    </xdr:to>
    <xdr:cxnSp macro="">
      <xdr:nvCxnSpPr>
        <xdr:cNvPr id="174" name="直線コネクタ 173"/>
        <xdr:cNvCxnSpPr/>
      </xdr:nvCxnSpPr>
      <xdr:spPr>
        <a:xfrm>
          <a:off x="4546600" y="1094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152417</xdr:rowOff>
    </xdr:from>
    <xdr:ext cx="405111" cy="259045"/>
    <xdr:sp macro="" textlink="">
      <xdr:nvSpPr>
        <xdr:cNvPr id="175" name="【橋りょう・トンネル】&#10;有形固定資産減価償却率最大値テキスト"/>
        <xdr:cNvSpPr txBox="1"/>
      </xdr:nvSpPr>
      <xdr:spPr>
        <a:xfrm>
          <a:off x="4673600" y="941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34290</xdr:rowOff>
    </xdr:from>
    <xdr:to>
      <xdr:col>24</xdr:col>
      <xdr:colOff>152400</xdr:colOff>
      <xdr:row>56</xdr:row>
      <xdr:rowOff>34290</xdr:rowOff>
    </xdr:to>
    <xdr:cxnSp macro="">
      <xdr:nvCxnSpPr>
        <xdr:cNvPr id="176" name="直線コネクタ 175"/>
        <xdr:cNvCxnSpPr/>
      </xdr:nvCxnSpPr>
      <xdr:spPr>
        <a:xfrm>
          <a:off x="4546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17162</xdr:rowOff>
    </xdr:from>
    <xdr:ext cx="405111" cy="259045"/>
    <xdr:sp macro="" textlink="">
      <xdr:nvSpPr>
        <xdr:cNvPr id="177" name="【橋りょう・トンネル】&#10;有形固定資産減価償却率平均値テキスト"/>
        <xdr:cNvSpPr txBox="1"/>
      </xdr:nvSpPr>
      <xdr:spPr>
        <a:xfrm>
          <a:off x="4673600" y="10132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38735</xdr:rowOff>
    </xdr:from>
    <xdr:to>
      <xdr:col>24</xdr:col>
      <xdr:colOff>114300</xdr:colOff>
      <xdr:row>59</xdr:row>
      <xdr:rowOff>140335</xdr:rowOff>
    </xdr:to>
    <xdr:sp macro="" textlink="">
      <xdr:nvSpPr>
        <xdr:cNvPr id="178" name="フローチャート: 判断 177"/>
        <xdr:cNvSpPr/>
      </xdr:nvSpPr>
      <xdr:spPr>
        <a:xfrm>
          <a:off x="45847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13970</xdr:rowOff>
    </xdr:from>
    <xdr:to>
      <xdr:col>20</xdr:col>
      <xdr:colOff>38100</xdr:colOff>
      <xdr:row>59</xdr:row>
      <xdr:rowOff>115570</xdr:rowOff>
    </xdr:to>
    <xdr:sp macro="" textlink="">
      <xdr:nvSpPr>
        <xdr:cNvPr id="179" name="フローチャート: 判断 178"/>
        <xdr:cNvSpPr/>
      </xdr:nvSpPr>
      <xdr:spPr>
        <a:xfrm>
          <a:off x="3746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170180</xdr:rowOff>
    </xdr:from>
    <xdr:to>
      <xdr:col>15</xdr:col>
      <xdr:colOff>101600</xdr:colOff>
      <xdr:row>59</xdr:row>
      <xdr:rowOff>100330</xdr:rowOff>
    </xdr:to>
    <xdr:sp macro="" textlink="">
      <xdr:nvSpPr>
        <xdr:cNvPr id="180" name="フローチャート: 判断 179"/>
        <xdr:cNvSpPr/>
      </xdr:nvSpPr>
      <xdr:spPr>
        <a:xfrm>
          <a:off x="2857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23495</xdr:rowOff>
    </xdr:from>
    <xdr:to>
      <xdr:col>10</xdr:col>
      <xdr:colOff>165100</xdr:colOff>
      <xdr:row>59</xdr:row>
      <xdr:rowOff>125095</xdr:rowOff>
    </xdr:to>
    <xdr:sp macro="" textlink="">
      <xdr:nvSpPr>
        <xdr:cNvPr id="181" name="フローチャート: 判断 180"/>
        <xdr:cNvSpPr/>
      </xdr:nvSpPr>
      <xdr:spPr>
        <a:xfrm>
          <a:off x="1968500" y="1013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31115</xdr:rowOff>
    </xdr:from>
    <xdr:to>
      <xdr:col>6</xdr:col>
      <xdr:colOff>38100</xdr:colOff>
      <xdr:row>58</xdr:row>
      <xdr:rowOff>132715</xdr:rowOff>
    </xdr:to>
    <xdr:sp macro="" textlink="">
      <xdr:nvSpPr>
        <xdr:cNvPr id="182" name="フローチャート: 判断 181"/>
        <xdr:cNvSpPr/>
      </xdr:nvSpPr>
      <xdr:spPr>
        <a:xfrm>
          <a:off x="1079500" y="99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50165</xdr:rowOff>
    </xdr:from>
    <xdr:to>
      <xdr:col>24</xdr:col>
      <xdr:colOff>114300</xdr:colOff>
      <xdr:row>57</xdr:row>
      <xdr:rowOff>151765</xdr:rowOff>
    </xdr:to>
    <xdr:sp macro="" textlink="">
      <xdr:nvSpPr>
        <xdr:cNvPr id="188" name="楕円 187"/>
        <xdr:cNvSpPr/>
      </xdr:nvSpPr>
      <xdr:spPr>
        <a:xfrm>
          <a:off x="4584700" y="982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73042</xdr:rowOff>
    </xdr:from>
    <xdr:ext cx="405111" cy="259045"/>
    <xdr:sp macro="" textlink="">
      <xdr:nvSpPr>
        <xdr:cNvPr id="189" name="【橋りょう・トンネル】&#10;有形固定資産減価償却率該当値テキスト"/>
        <xdr:cNvSpPr txBox="1"/>
      </xdr:nvSpPr>
      <xdr:spPr>
        <a:xfrm>
          <a:off x="4673600" y="967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25400</xdr:rowOff>
    </xdr:from>
    <xdr:to>
      <xdr:col>20</xdr:col>
      <xdr:colOff>38100</xdr:colOff>
      <xdr:row>57</xdr:row>
      <xdr:rowOff>127000</xdr:rowOff>
    </xdr:to>
    <xdr:sp macro="" textlink="">
      <xdr:nvSpPr>
        <xdr:cNvPr id="190" name="楕円 189"/>
        <xdr:cNvSpPr/>
      </xdr:nvSpPr>
      <xdr:spPr>
        <a:xfrm>
          <a:off x="3746500" y="97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76200</xdr:rowOff>
    </xdr:from>
    <xdr:to>
      <xdr:col>24</xdr:col>
      <xdr:colOff>63500</xdr:colOff>
      <xdr:row>57</xdr:row>
      <xdr:rowOff>100965</xdr:rowOff>
    </xdr:to>
    <xdr:cxnSp macro="">
      <xdr:nvCxnSpPr>
        <xdr:cNvPr id="191" name="直線コネクタ 190"/>
        <xdr:cNvCxnSpPr/>
      </xdr:nvCxnSpPr>
      <xdr:spPr>
        <a:xfrm>
          <a:off x="3797300" y="984885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168275</xdr:rowOff>
    </xdr:from>
    <xdr:to>
      <xdr:col>15</xdr:col>
      <xdr:colOff>101600</xdr:colOff>
      <xdr:row>57</xdr:row>
      <xdr:rowOff>98425</xdr:rowOff>
    </xdr:to>
    <xdr:sp macro="" textlink="">
      <xdr:nvSpPr>
        <xdr:cNvPr id="192" name="楕円 191"/>
        <xdr:cNvSpPr/>
      </xdr:nvSpPr>
      <xdr:spPr>
        <a:xfrm>
          <a:off x="2857500" y="976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47625</xdr:rowOff>
    </xdr:from>
    <xdr:to>
      <xdr:col>19</xdr:col>
      <xdr:colOff>177800</xdr:colOff>
      <xdr:row>57</xdr:row>
      <xdr:rowOff>76200</xdr:rowOff>
    </xdr:to>
    <xdr:cxnSp macro="">
      <xdr:nvCxnSpPr>
        <xdr:cNvPr id="193" name="直線コネクタ 192"/>
        <xdr:cNvCxnSpPr/>
      </xdr:nvCxnSpPr>
      <xdr:spPr>
        <a:xfrm>
          <a:off x="2908300" y="98202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107315</xdr:rowOff>
    </xdr:from>
    <xdr:to>
      <xdr:col>10</xdr:col>
      <xdr:colOff>165100</xdr:colOff>
      <xdr:row>57</xdr:row>
      <xdr:rowOff>37465</xdr:rowOff>
    </xdr:to>
    <xdr:sp macro="" textlink="">
      <xdr:nvSpPr>
        <xdr:cNvPr id="194" name="楕円 193"/>
        <xdr:cNvSpPr/>
      </xdr:nvSpPr>
      <xdr:spPr>
        <a:xfrm>
          <a:off x="1968500" y="970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158115</xdr:rowOff>
    </xdr:from>
    <xdr:to>
      <xdr:col>15</xdr:col>
      <xdr:colOff>50800</xdr:colOff>
      <xdr:row>57</xdr:row>
      <xdr:rowOff>47625</xdr:rowOff>
    </xdr:to>
    <xdr:cxnSp macro="">
      <xdr:nvCxnSpPr>
        <xdr:cNvPr id="195" name="直線コネクタ 194"/>
        <xdr:cNvCxnSpPr/>
      </xdr:nvCxnSpPr>
      <xdr:spPr>
        <a:xfrm>
          <a:off x="2019300" y="975931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107315</xdr:rowOff>
    </xdr:from>
    <xdr:to>
      <xdr:col>6</xdr:col>
      <xdr:colOff>38100</xdr:colOff>
      <xdr:row>57</xdr:row>
      <xdr:rowOff>37465</xdr:rowOff>
    </xdr:to>
    <xdr:sp macro="" textlink="">
      <xdr:nvSpPr>
        <xdr:cNvPr id="196" name="楕円 195"/>
        <xdr:cNvSpPr/>
      </xdr:nvSpPr>
      <xdr:spPr>
        <a:xfrm>
          <a:off x="1079500" y="970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158115</xdr:rowOff>
    </xdr:from>
    <xdr:to>
      <xdr:col>10</xdr:col>
      <xdr:colOff>114300</xdr:colOff>
      <xdr:row>56</xdr:row>
      <xdr:rowOff>158115</xdr:rowOff>
    </xdr:to>
    <xdr:cxnSp macro="">
      <xdr:nvCxnSpPr>
        <xdr:cNvPr id="197" name="直線コネクタ 196"/>
        <xdr:cNvCxnSpPr/>
      </xdr:nvCxnSpPr>
      <xdr:spPr>
        <a:xfrm>
          <a:off x="1130300" y="9759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106697</xdr:rowOff>
    </xdr:from>
    <xdr:ext cx="405111" cy="259045"/>
    <xdr:sp macro="" textlink="">
      <xdr:nvSpPr>
        <xdr:cNvPr id="198" name="n_1aveValue【橋りょう・トンネル】&#10;有形固定資産減価償却率"/>
        <xdr:cNvSpPr txBox="1"/>
      </xdr:nvSpPr>
      <xdr:spPr>
        <a:xfrm>
          <a:off x="3582044" y="1022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91457</xdr:rowOff>
    </xdr:from>
    <xdr:ext cx="405111" cy="259045"/>
    <xdr:sp macro="" textlink="">
      <xdr:nvSpPr>
        <xdr:cNvPr id="199" name="n_2aveValue【橋りょう・トンネル】&#10;有形固定資産減価償却率"/>
        <xdr:cNvSpPr txBox="1"/>
      </xdr:nvSpPr>
      <xdr:spPr>
        <a:xfrm>
          <a:off x="2705744" y="1020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116222</xdr:rowOff>
    </xdr:from>
    <xdr:ext cx="405111" cy="259045"/>
    <xdr:sp macro="" textlink="">
      <xdr:nvSpPr>
        <xdr:cNvPr id="200" name="n_3aveValue【橋りょう・トンネル】&#10;有形固定資産減価償却率"/>
        <xdr:cNvSpPr txBox="1"/>
      </xdr:nvSpPr>
      <xdr:spPr>
        <a:xfrm>
          <a:off x="1816744" y="1023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123842</xdr:rowOff>
    </xdr:from>
    <xdr:ext cx="405111" cy="259045"/>
    <xdr:sp macro="" textlink="">
      <xdr:nvSpPr>
        <xdr:cNvPr id="201" name="n_4aveValue【橋りょう・トンネル】&#10;有形固定資産減価償却率"/>
        <xdr:cNvSpPr txBox="1"/>
      </xdr:nvSpPr>
      <xdr:spPr>
        <a:xfrm>
          <a:off x="927744" y="1006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143527</xdr:rowOff>
    </xdr:from>
    <xdr:ext cx="405111" cy="259045"/>
    <xdr:sp macro="" textlink="">
      <xdr:nvSpPr>
        <xdr:cNvPr id="202" name="n_1mainValue【橋りょう・トンネル】&#10;有形固定資産減価償却率"/>
        <xdr:cNvSpPr txBox="1"/>
      </xdr:nvSpPr>
      <xdr:spPr>
        <a:xfrm>
          <a:off x="3582044" y="957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114952</xdr:rowOff>
    </xdr:from>
    <xdr:ext cx="405111" cy="259045"/>
    <xdr:sp macro="" textlink="">
      <xdr:nvSpPr>
        <xdr:cNvPr id="203" name="n_2mainValue【橋りょう・トンネル】&#10;有形固定資産減価償却率"/>
        <xdr:cNvSpPr txBox="1"/>
      </xdr:nvSpPr>
      <xdr:spPr>
        <a:xfrm>
          <a:off x="2705744" y="954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53992</xdr:rowOff>
    </xdr:from>
    <xdr:ext cx="405111" cy="259045"/>
    <xdr:sp macro="" textlink="">
      <xdr:nvSpPr>
        <xdr:cNvPr id="204" name="n_3mainValue【橋りょう・トンネル】&#10;有形固定資産減価償却率"/>
        <xdr:cNvSpPr txBox="1"/>
      </xdr:nvSpPr>
      <xdr:spPr>
        <a:xfrm>
          <a:off x="1816744" y="948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53992</xdr:rowOff>
    </xdr:from>
    <xdr:ext cx="405111" cy="259045"/>
    <xdr:sp macro="" textlink="">
      <xdr:nvSpPr>
        <xdr:cNvPr id="205" name="n_4mainValue【橋りょう・トンネル】&#10;有形固定資産減価償却率"/>
        <xdr:cNvSpPr txBox="1"/>
      </xdr:nvSpPr>
      <xdr:spPr>
        <a:xfrm>
          <a:off x="927744" y="948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5" name="テキスト ボックス 224"/>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7" name="テキスト ボックス 22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162086</xdr:rowOff>
    </xdr:from>
    <xdr:to>
      <xdr:col>54</xdr:col>
      <xdr:colOff>189865</xdr:colOff>
      <xdr:row>64</xdr:row>
      <xdr:rowOff>97361</xdr:rowOff>
    </xdr:to>
    <xdr:cxnSp macro="">
      <xdr:nvCxnSpPr>
        <xdr:cNvPr id="231" name="直線コネクタ 230"/>
        <xdr:cNvCxnSpPr/>
      </xdr:nvCxnSpPr>
      <xdr:spPr>
        <a:xfrm flipV="1">
          <a:off x="10476865" y="9591836"/>
          <a:ext cx="0" cy="147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101188</xdr:rowOff>
    </xdr:from>
    <xdr:ext cx="534377" cy="259045"/>
    <xdr:sp macro="" textlink="">
      <xdr:nvSpPr>
        <xdr:cNvPr id="232" name="【橋りょう・トンネル】&#10;一人当たり有形固定資産（償却資産）額最小値テキスト"/>
        <xdr:cNvSpPr txBox="1"/>
      </xdr:nvSpPr>
      <xdr:spPr>
        <a:xfrm>
          <a:off x="10515600" y="1107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97361</xdr:rowOff>
    </xdr:from>
    <xdr:to>
      <xdr:col>55</xdr:col>
      <xdr:colOff>88900</xdr:colOff>
      <xdr:row>64</xdr:row>
      <xdr:rowOff>97361</xdr:rowOff>
    </xdr:to>
    <xdr:cxnSp macro="">
      <xdr:nvCxnSpPr>
        <xdr:cNvPr id="233" name="直線コネクタ 232"/>
        <xdr:cNvCxnSpPr/>
      </xdr:nvCxnSpPr>
      <xdr:spPr>
        <a:xfrm>
          <a:off x="10388600" y="1107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108763</xdr:rowOff>
    </xdr:from>
    <xdr:ext cx="690189" cy="259045"/>
    <xdr:sp macro="" textlink="">
      <xdr:nvSpPr>
        <xdr:cNvPr id="234" name="【橋りょう・トンネル】&#10;一人当たり有形固定資産（償却資産）額最大値テキスト"/>
        <xdr:cNvSpPr txBox="1"/>
      </xdr:nvSpPr>
      <xdr:spPr>
        <a:xfrm>
          <a:off x="10515600" y="9367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162086</xdr:rowOff>
    </xdr:from>
    <xdr:to>
      <xdr:col>55</xdr:col>
      <xdr:colOff>88900</xdr:colOff>
      <xdr:row>55</xdr:row>
      <xdr:rowOff>162086</xdr:rowOff>
    </xdr:to>
    <xdr:cxnSp macro="">
      <xdr:nvCxnSpPr>
        <xdr:cNvPr id="235" name="直線コネクタ 234"/>
        <xdr:cNvCxnSpPr/>
      </xdr:nvCxnSpPr>
      <xdr:spPr>
        <a:xfrm>
          <a:off x="10388600" y="959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66826</xdr:rowOff>
    </xdr:from>
    <xdr:ext cx="599010" cy="259045"/>
    <xdr:sp macro="" textlink="">
      <xdr:nvSpPr>
        <xdr:cNvPr id="236" name="【橋りょう・トンネル】&#10;一人当たり有形固定資産（償却資産）額平均値テキスト"/>
        <xdr:cNvSpPr txBox="1"/>
      </xdr:nvSpPr>
      <xdr:spPr>
        <a:xfrm>
          <a:off x="10515600" y="10525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88399</xdr:rowOff>
    </xdr:from>
    <xdr:to>
      <xdr:col>55</xdr:col>
      <xdr:colOff>50800</xdr:colOff>
      <xdr:row>62</xdr:row>
      <xdr:rowOff>18549</xdr:rowOff>
    </xdr:to>
    <xdr:sp macro="" textlink="">
      <xdr:nvSpPr>
        <xdr:cNvPr id="237" name="フローチャート: 判断 236"/>
        <xdr:cNvSpPr/>
      </xdr:nvSpPr>
      <xdr:spPr>
        <a:xfrm>
          <a:off x="10426700" y="105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114738</xdr:rowOff>
    </xdr:from>
    <xdr:to>
      <xdr:col>50</xdr:col>
      <xdr:colOff>165100</xdr:colOff>
      <xdr:row>62</xdr:row>
      <xdr:rowOff>44888</xdr:rowOff>
    </xdr:to>
    <xdr:sp macro="" textlink="">
      <xdr:nvSpPr>
        <xdr:cNvPr id="238" name="フローチャート: 判断 237"/>
        <xdr:cNvSpPr/>
      </xdr:nvSpPr>
      <xdr:spPr>
        <a:xfrm>
          <a:off x="9588500" y="1057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165993</xdr:rowOff>
    </xdr:from>
    <xdr:to>
      <xdr:col>46</xdr:col>
      <xdr:colOff>38100</xdr:colOff>
      <xdr:row>62</xdr:row>
      <xdr:rowOff>96143</xdr:rowOff>
    </xdr:to>
    <xdr:sp macro="" textlink="">
      <xdr:nvSpPr>
        <xdr:cNvPr id="239" name="フローチャート: 判断 238"/>
        <xdr:cNvSpPr/>
      </xdr:nvSpPr>
      <xdr:spPr>
        <a:xfrm>
          <a:off x="8699500" y="1062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168054</xdr:rowOff>
    </xdr:from>
    <xdr:to>
      <xdr:col>41</xdr:col>
      <xdr:colOff>101600</xdr:colOff>
      <xdr:row>62</xdr:row>
      <xdr:rowOff>98204</xdr:rowOff>
    </xdr:to>
    <xdr:sp macro="" textlink="">
      <xdr:nvSpPr>
        <xdr:cNvPr id="240" name="フローチャート: 判断 239"/>
        <xdr:cNvSpPr/>
      </xdr:nvSpPr>
      <xdr:spPr>
        <a:xfrm>
          <a:off x="7810500" y="1062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153980</xdr:rowOff>
    </xdr:from>
    <xdr:to>
      <xdr:col>36</xdr:col>
      <xdr:colOff>165100</xdr:colOff>
      <xdr:row>60</xdr:row>
      <xdr:rowOff>84130</xdr:rowOff>
    </xdr:to>
    <xdr:sp macro="" textlink="">
      <xdr:nvSpPr>
        <xdr:cNvPr id="241" name="フローチャート: 判断 240"/>
        <xdr:cNvSpPr/>
      </xdr:nvSpPr>
      <xdr:spPr>
        <a:xfrm>
          <a:off x="6921500" y="1026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95284</xdr:rowOff>
    </xdr:from>
    <xdr:to>
      <xdr:col>55</xdr:col>
      <xdr:colOff>50800</xdr:colOff>
      <xdr:row>59</xdr:row>
      <xdr:rowOff>25434</xdr:rowOff>
    </xdr:to>
    <xdr:sp macro="" textlink="">
      <xdr:nvSpPr>
        <xdr:cNvPr id="247" name="楕円 246"/>
        <xdr:cNvSpPr/>
      </xdr:nvSpPr>
      <xdr:spPr>
        <a:xfrm>
          <a:off x="10426700" y="1003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118161</xdr:rowOff>
    </xdr:from>
    <xdr:ext cx="599010" cy="259045"/>
    <xdr:sp macro="" textlink="">
      <xdr:nvSpPr>
        <xdr:cNvPr id="248" name="【橋りょう・トンネル】&#10;一人当たり有形固定資産（償却資産）額該当値テキスト"/>
        <xdr:cNvSpPr txBox="1"/>
      </xdr:nvSpPr>
      <xdr:spPr>
        <a:xfrm>
          <a:off x="10515600" y="9890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124659</xdr:rowOff>
    </xdr:from>
    <xdr:to>
      <xdr:col>50</xdr:col>
      <xdr:colOff>165100</xdr:colOff>
      <xdr:row>59</xdr:row>
      <xdr:rowOff>54809</xdr:rowOff>
    </xdr:to>
    <xdr:sp macro="" textlink="">
      <xdr:nvSpPr>
        <xdr:cNvPr id="249" name="楕円 248"/>
        <xdr:cNvSpPr/>
      </xdr:nvSpPr>
      <xdr:spPr>
        <a:xfrm>
          <a:off x="9588500" y="1006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146084</xdr:rowOff>
    </xdr:from>
    <xdr:to>
      <xdr:col>55</xdr:col>
      <xdr:colOff>0</xdr:colOff>
      <xdr:row>59</xdr:row>
      <xdr:rowOff>4009</xdr:rowOff>
    </xdr:to>
    <xdr:cxnSp macro="">
      <xdr:nvCxnSpPr>
        <xdr:cNvPr id="250" name="直線コネクタ 249"/>
        <xdr:cNvCxnSpPr/>
      </xdr:nvCxnSpPr>
      <xdr:spPr>
        <a:xfrm flipV="1">
          <a:off x="9639300" y="10090184"/>
          <a:ext cx="838200" cy="2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143345</xdr:rowOff>
    </xdr:from>
    <xdr:to>
      <xdr:col>46</xdr:col>
      <xdr:colOff>38100</xdr:colOff>
      <xdr:row>59</xdr:row>
      <xdr:rowOff>73495</xdr:rowOff>
    </xdr:to>
    <xdr:sp macro="" textlink="">
      <xdr:nvSpPr>
        <xdr:cNvPr id="251" name="楕円 250"/>
        <xdr:cNvSpPr/>
      </xdr:nvSpPr>
      <xdr:spPr>
        <a:xfrm>
          <a:off x="8699500" y="1008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4009</xdr:rowOff>
    </xdr:from>
    <xdr:to>
      <xdr:col>50</xdr:col>
      <xdr:colOff>114300</xdr:colOff>
      <xdr:row>59</xdr:row>
      <xdr:rowOff>22695</xdr:rowOff>
    </xdr:to>
    <xdr:cxnSp macro="">
      <xdr:nvCxnSpPr>
        <xdr:cNvPr id="252" name="直線コネクタ 251"/>
        <xdr:cNvCxnSpPr/>
      </xdr:nvCxnSpPr>
      <xdr:spPr>
        <a:xfrm flipV="1">
          <a:off x="8750300" y="10119559"/>
          <a:ext cx="889000" cy="1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162320</xdr:rowOff>
    </xdr:from>
    <xdr:to>
      <xdr:col>41</xdr:col>
      <xdr:colOff>101600</xdr:colOff>
      <xdr:row>59</xdr:row>
      <xdr:rowOff>92470</xdr:rowOff>
    </xdr:to>
    <xdr:sp macro="" textlink="">
      <xdr:nvSpPr>
        <xdr:cNvPr id="253" name="楕円 252"/>
        <xdr:cNvSpPr/>
      </xdr:nvSpPr>
      <xdr:spPr>
        <a:xfrm>
          <a:off x="7810500" y="1010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22695</xdr:rowOff>
    </xdr:from>
    <xdr:to>
      <xdr:col>45</xdr:col>
      <xdr:colOff>177800</xdr:colOff>
      <xdr:row>59</xdr:row>
      <xdr:rowOff>41670</xdr:rowOff>
    </xdr:to>
    <xdr:cxnSp macro="">
      <xdr:nvCxnSpPr>
        <xdr:cNvPr id="254" name="直線コネクタ 253"/>
        <xdr:cNvCxnSpPr/>
      </xdr:nvCxnSpPr>
      <xdr:spPr>
        <a:xfrm flipV="1">
          <a:off x="7861300" y="10138245"/>
          <a:ext cx="889000" cy="18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1138</xdr:rowOff>
    </xdr:from>
    <xdr:to>
      <xdr:col>36</xdr:col>
      <xdr:colOff>165100</xdr:colOff>
      <xdr:row>59</xdr:row>
      <xdr:rowOff>102738</xdr:rowOff>
    </xdr:to>
    <xdr:sp macro="" textlink="">
      <xdr:nvSpPr>
        <xdr:cNvPr id="255" name="楕円 254"/>
        <xdr:cNvSpPr/>
      </xdr:nvSpPr>
      <xdr:spPr>
        <a:xfrm>
          <a:off x="6921500" y="101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41670</xdr:rowOff>
    </xdr:from>
    <xdr:to>
      <xdr:col>41</xdr:col>
      <xdr:colOff>50800</xdr:colOff>
      <xdr:row>59</xdr:row>
      <xdr:rowOff>51938</xdr:rowOff>
    </xdr:to>
    <xdr:cxnSp macro="">
      <xdr:nvCxnSpPr>
        <xdr:cNvPr id="256" name="直線コネクタ 255"/>
        <xdr:cNvCxnSpPr/>
      </xdr:nvCxnSpPr>
      <xdr:spPr>
        <a:xfrm flipV="1">
          <a:off x="6972300" y="10157220"/>
          <a:ext cx="889000" cy="1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36015</xdr:rowOff>
    </xdr:from>
    <xdr:ext cx="599010" cy="259045"/>
    <xdr:sp macro="" textlink="">
      <xdr:nvSpPr>
        <xdr:cNvPr id="257" name="n_1aveValue【橋りょう・トンネル】&#10;一人当たり有形固定資産（償却資産）額"/>
        <xdr:cNvSpPr txBox="1"/>
      </xdr:nvSpPr>
      <xdr:spPr>
        <a:xfrm>
          <a:off x="9327095" y="10665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87270</xdr:rowOff>
    </xdr:from>
    <xdr:ext cx="599010" cy="259045"/>
    <xdr:sp macro="" textlink="">
      <xdr:nvSpPr>
        <xdr:cNvPr id="258" name="n_2aveValue【橋りょう・トンネル】&#10;一人当たり有形固定資産（償却資産）額"/>
        <xdr:cNvSpPr txBox="1"/>
      </xdr:nvSpPr>
      <xdr:spPr>
        <a:xfrm>
          <a:off x="8450795" y="10717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89331</xdr:rowOff>
    </xdr:from>
    <xdr:ext cx="599010" cy="259045"/>
    <xdr:sp macro="" textlink="">
      <xdr:nvSpPr>
        <xdr:cNvPr id="259" name="n_3aveValue【橋りょう・トンネル】&#10;一人当たり有形固定資産（償却資産）額"/>
        <xdr:cNvSpPr txBox="1"/>
      </xdr:nvSpPr>
      <xdr:spPr>
        <a:xfrm>
          <a:off x="7561795" y="10719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75257</xdr:rowOff>
    </xdr:from>
    <xdr:ext cx="599010" cy="259045"/>
    <xdr:sp macro="" textlink="">
      <xdr:nvSpPr>
        <xdr:cNvPr id="260" name="n_4aveValue【橋りょう・トンネル】&#10;一人当たり有形固定資産（償却資産）額"/>
        <xdr:cNvSpPr txBox="1"/>
      </xdr:nvSpPr>
      <xdr:spPr>
        <a:xfrm>
          <a:off x="6672795" y="10362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71336</xdr:rowOff>
    </xdr:from>
    <xdr:ext cx="599010" cy="259045"/>
    <xdr:sp macro="" textlink="">
      <xdr:nvSpPr>
        <xdr:cNvPr id="261" name="n_1mainValue【橋りょう・トンネル】&#10;一人当たり有形固定資産（償却資産）額"/>
        <xdr:cNvSpPr txBox="1"/>
      </xdr:nvSpPr>
      <xdr:spPr>
        <a:xfrm>
          <a:off x="9327095" y="9843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90022</xdr:rowOff>
    </xdr:from>
    <xdr:ext cx="599010" cy="259045"/>
    <xdr:sp macro="" textlink="">
      <xdr:nvSpPr>
        <xdr:cNvPr id="262" name="n_2mainValue【橋りょう・トンネル】&#10;一人当たり有形固定資産（償却資産）額"/>
        <xdr:cNvSpPr txBox="1"/>
      </xdr:nvSpPr>
      <xdr:spPr>
        <a:xfrm>
          <a:off x="8450795" y="9862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108997</xdr:rowOff>
    </xdr:from>
    <xdr:ext cx="599010" cy="259045"/>
    <xdr:sp macro="" textlink="">
      <xdr:nvSpPr>
        <xdr:cNvPr id="263" name="n_3mainValue【橋りょう・トンネル】&#10;一人当たり有形固定資産（償却資産）額"/>
        <xdr:cNvSpPr txBox="1"/>
      </xdr:nvSpPr>
      <xdr:spPr>
        <a:xfrm>
          <a:off x="7561795" y="988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57</xdr:row>
      <xdr:rowOff>119265</xdr:rowOff>
    </xdr:from>
    <xdr:ext cx="599010" cy="259045"/>
    <xdr:sp macro="" textlink="">
      <xdr:nvSpPr>
        <xdr:cNvPr id="264" name="n_4mainValue【橋りょう・トンネル】&#10;一人当たり有形固定資産（償却資産）額"/>
        <xdr:cNvSpPr txBox="1"/>
      </xdr:nvSpPr>
      <xdr:spPr>
        <a:xfrm>
          <a:off x="6672795" y="9891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100149</xdr:rowOff>
    </xdr:from>
    <xdr:to>
      <xdr:col>24</xdr:col>
      <xdr:colOff>62865</xdr:colOff>
      <xdr:row>86</xdr:row>
      <xdr:rowOff>106680</xdr:rowOff>
    </xdr:to>
    <xdr:cxnSp macro="">
      <xdr:nvCxnSpPr>
        <xdr:cNvPr id="290" name="直線コネクタ 289"/>
        <xdr:cNvCxnSpPr/>
      </xdr:nvCxnSpPr>
      <xdr:spPr>
        <a:xfrm flipV="1">
          <a:off x="4634865" y="13473249"/>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1" name="【公営住宅】&#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2" name="直線コネクタ 291"/>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46826</xdr:rowOff>
    </xdr:from>
    <xdr:ext cx="405111" cy="259045"/>
    <xdr:sp macro="" textlink="">
      <xdr:nvSpPr>
        <xdr:cNvPr id="293" name="【公営住宅】&#10;有形固定資産減価償却率最大値テキスト"/>
        <xdr:cNvSpPr txBox="1"/>
      </xdr:nvSpPr>
      <xdr:spPr>
        <a:xfrm>
          <a:off x="4673600" y="13248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100149</xdr:rowOff>
    </xdr:from>
    <xdr:to>
      <xdr:col>24</xdr:col>
      <xdr:colOff>152400</xdr:colOff>
      <xdr:row>78</xdr:row>
      <xdr:rowOff>100149</xdr:rowOff>
    </xdr:to>
    <xdr:cxnSp macro="">
      <xdr:nvCxnSpPr>
        <xdr:cNvPr id="294" name="直線コネクタ 293"/>
        <xdr:cNvCxnSpPr/>
      </xdr:nvCxnSpPr>
      <xdr:spPr>
        <a:xfrm>
          <a:off x="4546600" y="1347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37935</xdr:rowOff>
    </xdr:from>
    <xdr:ext cx="405111" cy="259045"/>
    <xdr:sp macro="" textlink="">
      <xdr:nvSpPr>
        <xdr:cNvPr id="295" name="【公営住宅】&#10;有形固定資産減価償却率平均値テキスト"/>
        <xdr:cNvSpPr txBox="1"/>
      </xdr:nvSpPr>
      <xdr:spPr>
        <a:xfrm>
          <a:off x="4673600" y="14096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15058</xdr:rowOff>
    </xdr:from>
    <xdr:to>
      <xdr:col>24</xdr:col>
      <xdr:colOff>114300</xdr:colOff>
      <xdr:row>83</xdr:row>
      <xdr:rowOff>116658</xdr:rowOff>
    </xdr:to>
    <xdr:sp macro="" textlink="">
      <xdr:nvSpPr>
        <xdr:cNvPr id="296" name="フローチャート: 判断 295"/>
        <xdr:cNvSpPr/>
      </xdr:nvSpPr>
      <xdr:spPr>
        <a:xfrm>
          <a:off x="4584700" y="1424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59145</xdr:rowOff>
    </xdr:from>
    <xdr:to>
      <xdr:col>20</xdr:col>
      <xdr:colOff>38100</xdr:colOff>
      <xdr:row>83</xdr:row>
      <xdr:rowOff>160745</xdr:rowOff>
    </xdr:to>
    <xdr:sp macro="" textlink="">
      <xdr:nvSpPr>
        <xdr:cNvPr id="297" name="フローチャート: 判断 296"/>
        <xdr:cNvSpPr/>
      </xdr:nvSpPr>
      <xdr:spPr>
        <a:xfrm>
          <a:off x="3746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60779</xdr:rowOff>
    </xdr:from>
    <xdr:to>
      <xdr:col>15</xdr:col>
      <xdr:colOff>101600</xdr:colOff>
      <xdr:row>83</xdr:row>
      <xdr:rowOff>162379</xdr:rowOff>
    </xdr:to>
    <xdr:sp macro="" textlink="">
      <xdr:nvSpPr>
        <xdr:cNvPr id="298" name="フローチャート: 判断 297"/>
        <xdr:cNvSpPr/>
      </xdr:nvSpPr>
      <xdr:spPr>
        <a:xfrm>
          <a:off x="2857500" y="1429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49349</xdr:rowOff>
    </xdr:from>
    <xdr:to>
      <xdr:col>10</xdr:col>
      <xdr:colOff>165100</xdr:colOff>
      <xdr:row>83</xdr:row>
      <xdr:rowOff>150949</xdr:rowOff>
    </xdr:to>
    <xdr:sp macro="" textlink="">
      <xdr:nvSpPr>
        <xdr:cNvPr id="299" name="フローチャート: 判断 298"/>
        <xdr:cNvSpPr/>
      </xdr:nvSpPr>
      <xdr:spPr>
        <a:xfrm>
          <a:off x="1968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83638</xdr:rowOff>
    </xdr:from>
    <xdr:to>
      <xdr:col>6</xdr:col>
      <xdr:colOff>38100</xdr:colOff>
      <xdr:row>84</xdr:row>
      <xdr:rowOff>13788</xdr:rowOff>
    </xdr:to>
    <xdr:sp macro="" textlink="">
      <xdr:nvSpPr>
        <xdr:cNvPr id="300" name="フローチャート: 判断 299"/>
        <xdr:cNvSpPr/>
      </xdr:nvSpPr>
      <xdr:spPr>
        <a:xfrm>
          <a:off x="1079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49349</xdr:rowOff>
    </xdr:from>
    <xdr:to>
      <xdr:col>24</xdr:col>
      <xdr:colOff>114300</xdr:colOff>
      <xdr:row>84</xdr:row>
      <xdr:rowOff>150949</xdr:rowOff>
    </xdr:to>
    <xdr:sp macro="" textlink="">
      <xdr:nvSpPr>
        <xdr:cNvPr id="306" name="楕円 305"/>
        <xdr:cNvSpPr/>
      </xdr:nvSpPr>
      <xdr:spPr>
        <a:xfrm>
          <a:off x="4584700" y="1445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27776</xdr:rowOff>
    </xdr:from>
    <xdr:ext cx="405111" cy="259045"/>
    <xdr:sp macro="" textlink="">
      <xdr:nvSpPr>
        <xdr:cNvPr id="307" name="【公営住宅】&#10;有形固定資産減価償却率該当値テキスト"/>
        <xdr:cNvSpPr txBox="1"/>
      </xdr:nvSpPr>
      <xdr:spPr>
        <a:xfrm>
          <a:off x="4673600" y="1442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39551</xdr:rowOff>
    </xdr:from>
    <xdr:to>
      <xdr:col>20</xdr:col>
      <xdr:colOff>38100</xdr:colOff>
      <xdr:row>84</xdr:row>
      <xdr:rowOff>141151</xdr:rowOff>
    </xdr:to>
    <xdr:sp macro="" textlink="">
      <xdr:nvSpPr>
        <xdr:cNvPr id="308" name="楕円 307"/>
        <xdr:cNvSpPr/>
      </xdr:nvSpPr>
      <xdr:spPr>
        <a:xfrm>
          <a:off x="3746500" y="1444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90351</xdr:rowOff>
    </xdr:from>
    <xdr:to>
      <xdr:col>24</xdr:col>
      <xdr:colOff>63500</xdr:colOff>
      <xdr:row>84</xdr:row>
      <xdr:rowOff>100149</xdr:rowOff>
    </xdr:to>
    <xdr:cxnSp macro="">
      <xdr:nvCxnSpPr>
        <xdr:cNvPr id="309" name="直線コネクタ 308"/>
        <xdr:cNvCxnSpPr/>
      </xdr:nvCxnSpPr>
      <xdr:spPr>
        <a:xfrm>
          <a:off x="3797300" y="14492151"/>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21589</xdr:rowOff>
    </xdr:from>
    <xdr:to>
      <xdr:col>15</xdr:col>
      <xdr:colOff>101600</xdr:colOff>
      <xdr:row>84</xdr:row>
      <xdr:rowOff>123189</xdr:rowOff>
    </xdr:to>
    <xdr:sp macro="" textlink="">
      <xdr:nvSpPr>
        <xdr:cNvPr id="310" name="楕円 309"/>
        <xdr:cNvSpPr/>
      </xdr:nvSpPr>
      <xdr:spPr>
        <a:xfrm>
          <a:off x="2857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72389</xdr:rowOff>
    </xdr:from>
    <xdr:to>
      <xdr:col>19</xdr:col>
      <xdr:colOff>177800</xdr:colOff>
      <xdr:row>84</xdr:row>
      <xdr:rowOff>90351</xdr:rowOff>
    </xdr:to>
    <xdr:cxnSp macro="">
      <xdr:nvCxnSpPr>
        <xdr:cNvPr id="311" name="直線コネクタ 310"/>
        <xdr:cNvCxnSpPr/>
      </xdr:nvCxnSpPr>
      <xdr:spPr>
        <a:xfrm>
          <a:off x="2908300" y="14474189"/>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160382</xdr:rowOff>
    </xdr:from>
    <xdr:to>
      <xdr:col>10</xdr:col>
      <xdr:colOff>165100</xdr:colOff>
      <xdr:row>84</xdr:row>
      <xdr:rowOff>90532</xdr:rowOff>
    </xdr:to>
    <xdr:sp macro="" textlink="">
      <xdr:nvSpPr>
        <xdr:cNvPr id="312" name="楕円 311"/>
        <xdr:cNvSpPr/>
      </xdr:nvSpPr>
      <xdr:spPr>
        <a:xfrm>
          <a:off x="1968500" y="1439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39732</xdr:rowOff>
    </xdr:from>
    <xdr:to>
      <xdr:col>15</xdr:col>
      <xdr:colOff>50800</xdr:colOff>
      <xdr:row>84</xdr:row>
      <xdr:rowOff>72389</xdr:rowOff>
    </xdr:to>
    <xdr:cxnSp macro="">
      <xdr:nvCxnSpPr>
        <xdr:cNvPr id="313" name="直線コネクタ 312"/>
        <xdr:cNvCxnSpPr/>
      </xdr:nvCxnSpPr>
      <xdr:spPr>
        <a:xfrm>
          <a:off x="2019300" y="1444153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160382</xdr:rowOff>
    </xdr:from>
    <xdr:to>
      <xdr:col>6</xdr:col>
      <xdr:colOff>38100</xdr:colOff>
      <xdr:row>84</xdr:row>
      <xdr:rowOff>90532</xdr:rowOff>
    </xdr:to>
    <xdr:sp macro="" textlink="">
      <xdr:nvSpPr>
        <xdr:cNvPr id="314" name="楕円 313"/>
        <xdr:cNvSpPr/>
      </xdr:nvSpPr>
      <xdr:spPr>
        <a:xfrm>
          <a:off x="1079500" y="1439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39732</xdr:rowOff>
    </xdr:from>
    <xdr:to>
      <xdr:col>10</xdr:col>
      <xdr:colOff>114300</xdr:colOff>
      <xdr:row>84</xdr:row>
      <xdr:rowOff>39732</xdr:rowOff>
    </xdr:to>
    <xdr:cxnSp macro="">
      <xdr:nvCxnSpPr>
        <xdr:cNvPr id="315" name="直線コネクタ 314"/>
        <xdr:cNvCxnSpPr/>
      </xdr:nvCxnSpPr>
      <xdr:spPr>
        <a:xfrm>
          <a:off x="1130300" y="144415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5822</xdr:rowOff>
    </xdr:from>
    <xdr:ext cx="405111" cy="259045"/>
    <xdr:sp macro="" textlink="">
      <xdr:nvSpPr>
        <xdr:cNvPr id="316" name="n_1aveValue【公営住宅】&#10;有形固定資産減価償却率"/>
        <xdr:cNvSpPr txBox="1"/>
      </xdr:nvSpPr>
      <xdr:spPr>
        <a:xfrm>
          <a:off x="3582044" y="140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7456</xdr:rowOff>
    </xdr:from>
    <xdr:ext cx="405111" cy="259045"/>
    <xdr:sp macro="" textlink="">
      <xdr:nvSpPr>
        <xdr:cNvPr id="317" name="n_2aveValue【公営住宅】&#10;有形固定資産減価償却率"/>
        <xdr:cNvSpPr txBox="1"/>
      </xdr:nvSpPr>
      <xdr:spPr>
        <a:xfrm>
          <a:off x="2705744" y="14066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167476</xdr:rowOff>
    </xdr:from>
    <xdr:ext cx="405111" cy="259045"/>
    <xdr:sp macro="" textlink="">
      <xdr:nvSpPr>
        <xdr:cNvPr id="318" name="n_3aveValue【公営住宅】&#10;有形固定資産減価償却率"/>
        <xdr:cNvSpPr txBox="1"/>
      </xdr:nvSpPr>
      <xdr:spPr>
        <a:xfrm>
          <a:off x="1816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30315</xdr:rowOff>
    </xdr:from>
    <xdr:ext cx="405111" cy="259045"/>
    <xdr:sp macro="" textlink="">
      <xdr:nvSpPr>
        <xdr:cNvPr id="319" name="n_4aveValue【公営住宅】&#10;有形固定資産減価償却率"/>
        <xdr:cNvSpPr txBox="1"/>
      </xdr:nvSpPr>
      <xdr:spPr>
        <a:xfrm>
          <a:off x="927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132278</xdr:rowOff>
    </xdr:from>
    <xdr:ext cx="405111" cy="259045"/>
    <xdr:sp macro="" textlink="">
      <xdr:nvSpPr>
        <xdr:cNvPr id="320" name="n_1mainValue【公営住宅】&#10;有形固定資産減価償却率"/>
        <xdr:cNvSpPr txBox="1"/>
      </xdr:nvSpPr>
      <xdr:spPr>
        <a:xfrm>
          <a:off x="3582044" y="1453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114316</xdr:rowOff>
    </xdr:from>
    <xdr:ext cx="405111" cy="259045"/>
    <xdr:sp macro="" textlink="">
      <xdr:nvSpPr>
        <xdr:cNvPr id="321" name="n_2mainValue【公営住宅】&#10;有形固定資産減価償却率"/>
        <xdr:cNvSpPr txBox="1"/>
      </xdr:nvSpPr>
      <xdr:spPr>
        <a:xfrm>
          <a:off x="2705744"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81659</xdr:rowOff>
    </xdr:from>
    <xdr:ext cx="405111" cy="259045"/>
    <xdr:sp macro="" textlink="">
      <xdr:nvSpPr>
        <xdr:cNvPr id="322" name="n_3mainValue【公営住宅】&#10;有形固定資産減価償却率"/>
        <xdr:cNvSpPr txBox="1"/>
      </xdr:nvSpPr>
      <xdr:spPr>
        <a:xfrm>
          <a:off x="1816744" y="1448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81659</xdr:rowOff>
    </xdr:from>
    <xdr:ext cx="405111" cy="259045"/>
    <xdr:sp macro="" textlink="">
      <xdr:nvSpPr>
        <xdr:cNvPr id="323" name="n_4mainValue【公営住宅】&#10;有形固定資産減価償却率"/>
        <xdr:cNvSpPr txBox="1"/>
      </xdr:nvSpPr>
      <xdr:spPr>
        <a:xfrm>
          <a:off x="927744" y="1448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3" name="テキスト ボックス 342"/>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161162</xdr:rowOff>
    </xdr:from>
    <xdr:to>
      <xdr:col>54</xdr:col>
      <xdr:colOff>189865</xdr:colOff>
      <xdr:row>86</xdr:row>
      <xdr:rowOff>89915</xdr:rowOff>
    </xdr:to>
    <xdr:cxnSp macro="">
      <xdr:nvCxnSpPr>
        <xdr:cNvPr id="347" name="直線コネクタ 346"/>
        <xdr:cNvCxnSpPr/>
      </xdr:nvCxnSpPr>
      <xdr:spPr>
        <a:xfrm flipV="1">
          <a:off x="10476865" y="13534262"/>
          <a:ext cx="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93742</xdr:rowOff>
    </xdr:from>
    <xdr:ext cx="469744" cy="259045"/>
    <xdr:sp macro="" textlink="">
      <xdr:nvSpPr>
        <xdr:cNvPr id="348" name="【公営住宅】&#10;一人当たり面積最小値テキスト"/>
        <xdr:cNvSpPr txBox="1"/>
      </xdr:nvSpPr>
      <xdr:spPr>
        <a:xfrm>
          <a:off x="10515600" y="1483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89915</xdr:rowOff>
    </xdr:from>
    <xdr:to>
      <xdr:col>55</xdr:col>
      <xdr:colOff>88900</xdr:colOff>
      <xdr:row>86</xdr:row>
      <xdr:rowOff>89915</xdr:rowOff>
    </xdr:to>
    <xdr:cxnSp macro="">
      <xdr:nvCxnSpPr>
        <xdr:cNvPr id="349" name="直線コネクタ 348"/>
        <xdr:cNvCxnSpPr/>
      </xdr:nvCxnSpPr>
      <xdr:spPr>
        <a:xfrm>
          <a:off x="10388600" y="1483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107839</xdr:rowOff>
    </xdr:from>
    <xdr:ext cx="534377" cy="259045"/>
    <xdr:sp macro="" textlink="">
      <xdr:nvSpPr>
        <xdr:cNvPr id="350" name="【公営住宅】&#10;一人当たり面積最大値テキスト"/>
        <xdr:cNvSpPr txBox="1"/>
      </xdr:nvSpPr>
      <xdr:spPr>
        <a:xfrm>
          <a:off x="10515600" y="1330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161162</xdr:rowOff>
    </xdr:from>
    <xdr:to>
      <xdr:col>55</xdr:col>
      <xdr:colOff>88900</xdr:colOff>
      <xdr:row>78</xdr:row>
      <xdr:rowOff>161162</xdr:rowOff>
    </xdr:to>
    <xdr:cxnSp macro="">
      <xdr:nvCxnSpPr>
        <xdr:cNvPr id="351" name="直線コネクタ 350"/>
        <xdr:cNvCxnSpPr/>
      </xdr:nvCxnSpPr>
      <xdr:spPr>
        <a:xfrm>
          <a:off x="10388600" y="135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123080</xdr:rowOff>
    </xdr:from>
    <xdr:ext cx="469744" cy="259045"/>
    <xdr:sp macro="" textlink="">
      <xdr:nvSpPr>
        <xdr:cNvPr id="352" name="【公営住宅】&#10;一人当たり面積平均値テキスト"/>
        <xdr:cNvSpPr txBox="1"/>
      </xdr:nvSpPr>
      <xdr:spPr>
        <a:xfrm>
          <a:off x="10515600" y="14524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144653</xdr:rowOff>
    </xdr:from>
    <xdr:to>
      <xdr:col>55</xdr:col>
      <xdr:colOff>50800</xdr:colOff>
      <xdr:row>85</xdr:row>
      <xdr:rowOff>74803</xdr:rowOff>
    </xdr:to>
    <xdr:sp macro="" textlink="">
      <xdr:nvSpPr>
        <xdr:cNvPr id="353" name="フローチャート: 判断 352"/>
        <xdr:cNvSpPr/>
      </xdr:nvSpPr>
      <xdr:spPr>
        <a:xfrm>
          <a:off x="10426700" y="1454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168656</xdr:rowOff>
    </xdr:from>
    <xdr:to>
      <xdr:col>50</xdr:col>
      <xdr:colOff>165100</xdr:colOff>
      <xdr:row>85</xdr:row>
      <xdr:rowOff>98806</xdr:rowOff>
    </xdr:to>
    <xdr:sp macro="" textlink="">
      <xdr:nvSpPr>
        <xdr:cNvPr id="354" name="フローチャート: 判断 353"/>
        <xdr:cNvSpPr/>
      </xdr:nvSpPr>
      <xdr:spPr>
        <a:xfrm>
          <a:off x="9588500" y="1457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11685</xdr:rowOff>
    </xdr:from>
    <xdr:to>
      <xdr:col>46</xdr:col>
      <xdr:colOff>38100</xdr:colOff>
      <xdr:row>85</xdr:row>
      <xdr:rowOff>113285</xdr:rowOff>
    </xdr:to>
    <xdr:sp macro="" textlink="">
      <xdr:nvSpPr>
        <xdr:cNvPr id="355" name="フローチャート: 判断 354"/>
        <xdr:cNvSpPr/>
      </xdr:nvSpPr>
      <xdr:spPr>
        <a:xfrm>
          <a:off x="8699500" y="1458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15621</xdr:rowOff>
    </xdr:from>
    <xdr:to>
      <xdr:col>41</xdr:col>
      <xdr:colOff>101600</xdr:colOff>
      <xdr:row>85</xdr:row>
      <xdr:rowOff>117221</xdr:rowOff>
    </xdr:to>
    <xdr:sp macro="" textlink="">
      <xdr:nvSpPr>
        <xdr:cNvPr id="356" name="フローチャート: 判断 355"/>
        <xdr:cNvSpPr/>
      </xdr:nvSpPr>
      <xdr:spPr>
        <a:xfrm>
          <a:off x="7810500" y="1458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10413</xdr:rowOff>
    </xdr:from>
    <xdr:to>
      <xdr:col>36</xdr:col>
      <xdr:colOff>165100</xdr:colOff>
      <xdr:row>85</xdr:row>
      <xdr:rowOff>112013</xdr:rowOff>
    </xdr:to>
    <xdr:sp macro="" textlink="">
      <xdr:nvSpPr>
        <xdr:cNvPr id="357" name="フローチャート: 判断 356"/>
        <xdr:cNvSpPr/>
      </xdr:nvSpPr>
      <xdr:spPr>
        <a:xfrm>
          <a:off x="6921500" y="1458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53339</xdr:rowOff>
    </xdr:from>
    <xdr:to>
      <xdr:col>55</xdr:col>
      <xdr:colOff>50800</xdr:colOff>
      <xdr:row>84</xdr:row>
      <xdr:rowOff>154939</xdr:rowOff>
    </xdr:to>
    <xdr:sp macro="" textlink="">
      <xdr:nvSpPr>
        <xdr:cNvPr id="363" name="楕円 362"/>
        <xdr:cNvSpPr/>
      </xdr:nvSpPr>
      <xdr:spPr>
        <a:xfrm>
          <a:off x="10426700" y="1445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76216</xdr:rowOff>
    </xdr:from>
    <xdr:ext cx="469744" cy="259045"/>
    <xdr:sp macro="" textlink="">
      <xdr:nvSpPr>
        <xdr:cNvPr id="364" name="【公営住宅】&#10;一人当たり面積該当値テキスト"/>
        <xdr:cNvSpPr txBox="1"/>
      </xdr:nvSpPr>
      <xdr:spPr>
        <a:xfrm>
          <a:off x="10515600" y="1430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72137</xdr:rowOff>
    </xdr:from>
    <xdr:to>
      <xdr:col>50</xdr:col>
      <xdr:colOff>165100</xdr:colOff>
      <xdr:row>85</xdr:row>
      <xdr:rowOff>2287</xdr:rowOff>
    </xdr:to>
    <xdr:sp macro="" textlink="">
      <xdr:nvSpPr>
        <xdr:cNvPr id="365" name="楕円 364"/>
        <xdr:cNvSpPr/>
      </xdr:nvSpPr>
      <xdr:spPr>
        <a:xfrm>
          <a:off x="9588500" y="1447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104139</xdr:rowOff>
    </xdr:from>
    <xdr:to>
      <xdr:col>55</xdr:col>
      <xdr:colOff>0</xdr:colOff>
      <xdr:row>84</xdr:row>
      <xdr:rowOff>122937</xdr:rowOff>
    </xdr:to>
    <xdr:cxnSp macro="">
      <xdr:nvCxnSpPr>
        <xdr:cNvPr id="366" name="直線コネクタ 365"/>
        <xdr:cNvCxnSpPr/>
      </xdr:nvCxnSpPr>
      <xdr:spPr>
        <a:xfrm flipV="1">
          <a:off x="9639300" y="14505939"/>
          <a:ext cx="838200" cy="1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80772</xdr:rowOff>
    </xdr:from>
    <xdr:to>
      <xdr:col>46</xdr:col>
      <xdr:colOff>38100</xdr:colOff>
      <xdr:row>85</xdr:row>
      <xdr:rowOff>10922</xdr:rowOff>
    </xdr:to>
    <xdr:sp macro="" textlink="">
      <xdr:nvSpPr>
        <xdr:cNvPr id="367" name="楕円 366"/>
        <xdr:cNvSpPr/>
      </xdr:nvSpPr>
      <xdr:spPr>
        <a:xfrm>
          <a:off x="8699500" y="1448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122937</xdr:rowOff>
    </xdr:from>
    <xdr:to>
      <xdr:col>50</xdr:col>
      <xdr:colOff>114300</xdr:colOff>
      <xdr:row>84</xdr:row>
      <xdr:rowOff>131572</xdr:rowOff>
    </xdr:to>
    <xdr:cxnSp macro="">
      <xdr:nvCxnSpPr>
        <xdr:cNvPr id="368" name="直線コネクタ 367"/>
        <xdr:cNvCxnSpPr/>
      </xdr:nvCxnSpPr>
      <xdr:spPr>
        <a:xfrm flipV="1">
          <a:off x="8750300" y="14524737"/>
          <a:ext cx="889000" cy="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87503</xdr:rowOff>
    </xdr:from>
    <xdr:to>
      <xdr:col>41</xdr:col>
      <xdr:colOff>101600</xdr:colOff>
      <xdr:row>85</xdr:row>
      <xdr:rowOff>17653</xdr:rowOff>
    </xdr:to>
    <xdr:sp macro="" textlink="">
      <xdr:nvSpPr>
        <xdr:cNvPr id="369" name="楕円 368"/>
        <xdr:cNvSpPr/>
      </xdr:nvSpPr>
      <xdr:spPr>
        <a:xfrm>
          <a:off x="7810500" y="1448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131572</xdr:rowOff>
    </xdr:from>
    <xdr:to>
      <xdr:col>45</xdr:col>
      <xdr:colOff>177800</xdr:colOff>
      <xdr:row>84</xdr:row>
      <xdr:rowOff>138303</xdr:rowOff>
    </xdr:to>
    <xdr:cxnSp macro="">
      <xdr:nvCxnSpPr>
        <xdr:cNvPr id="370" name="直線コネクタ 369"/>
        <xdr:cNvCxnSpPr/>
      </xdr:nvCxnSpPr>
      <xdr:spPr>
        <a:xfrm flipV="1">
          <a:off x="7861300" y="14533372"/>
          <a:ext cx="889000" cy="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154687</xdr:rowOff>
    </xdr:from>
    <xdr:to>
      <xdr:col>36</xdr:col>
      <xdr:colOff>165100</xdr:colOff>
      <xdr:row>83</xdr:row>
      <xdr:rowOff>84837</xdr:rowOff>
    </xdr:to>
    <xdr:sp macro="" textlink="">
      <xdr:nvSpPr>
        <xdr:cNvPr id="371" name="楕円 370"/>
        <xdr:cNvSpPr/>
      </xdr:nvSpPr>
      <xdr:spPr>
        <a:xfrm>
          <a:off x="6921500" y="1421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34037</xdr:rowOff>
    </xdr:from>
    <xdr:to>
      <xdr:col>41</xdr:col>
      <xdr:colOff>50800</xdr:colOff>
      <xdr:row>84</xdr:row>
      <xdr:rowOff>138303</xdr:rowOff>
    </xdr:to>
    <xdr:cxnSp macro="">
      <xdr:nvCxnSpPr>
        <xdr:cNvPr id="372" name="直線コネクタ 371"/>
        <xdr:cNvCxnSpPr/>
      </xdr:nvCxnSpPr>
      <xdr:spPr>
        <a:xfrm>
          <a:off x="6972300" y="14264387"/>
          <a:ext cx="889000" cy="27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89933</xdr:rowOff>
    </xdr:from>
    <xdr:ext cx="469744" cy="259045"/>
    <xdr:sp macro="" textlink="">
      <xdr:nvSpPr>
        <xdr:cNvPr id="373" name="n_1aveValue【公営住宅】&#10;一人当たり面積"/>
        <xdr:cNvSpPr txBox="1"/>
      </xdr:nvSpPr>
      <xdr:spPr>
        <a:xfrm>
          <a:off x="9391727" y="1466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104412</xdr:rowOff>
    </xdr:from>
    <xdr:ext cx="469744" cy="259045"/>
    <xdr:sp macro="" textlink="">
      <xdr:nvSpPr>
        <xdr:cNvPr id="374" name="n_2aveValue【公営住宅】&#10;一人当たり面積"/>
        <xdr:cNvSpPr txBox="1"/>
      </xdr:nvSpPr>
      <xdr:spPr>
        <a:xfrm>
          <a:off x="8515427" y="1467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108348</xdr:rowOff>
    </xdr:from>
    <xdr:ext cx="469744" cy="259045"/>
    <xdr:sp macro="" textlink="">
      <xdr:nvSpPr>
        <xdr:cNvPr id="375" name="n_3aveValue【公営住宅】&#10;一人当たり面積"/>
        <xdr:cNvSpPr txBox="1"/>
      </xdr:nvSpPr>
      <xdr:spPr>
        <a:xfrm>
          <a:off x="7626427" y="1468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103140</xdr:rowOff>
    </xdr:from>
    <xdr:ext cx="469744" cy="259045"/>
    <xdr:sp macro="" textlink="">
      <xdr:nvSpPr>
        <xdr:cNvPr id="376" name="n_4aveValue【公営住宅】&#10;一人当たり面積"/>
        <xdr:cNvSpPr txBox="1"/>
      </xdr:nvSpPr>
      <xdr:spPr>
        <a:xfrm>
          <a:off x="6737427" y="1467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18814</xdr:rowOff>
    </xdr:from>
    <xdr:ext cx="469744" cy="259045"/>
    <xdr:sp macro="" textlink="">
      <xdr:nvSpPr>
        <xdr:cNvPr id="377" name="n_1mainValue【公営住宅】&#10;一人当たり面積"/>
        <xdr:cNvSpPr txBox="1"/>
      </xdr:nvSpPr>
      <xdr:spPr>
        <a:xfrm>
          <a:off x="9391727" y="1424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27449</xdr:rowOff>
    </xdr:from>
    <xdr:ext cx="469744" cy="259045"/>
    <xdr:sp macro="" textlink="">
      <xdr:nvSpPr>
        <xdr:cNvPr id="378" name="n_2mainValue【公営住宅】&#10;一人当たり面積"/>
        <xdr:cNvSpPr txBox="1"/>
      </xdr:nvSpPr>
      <xdr:spPr>
        <a:xfrm>
          <a:off x="8515427" y="14257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34180</xdr:rowOff>
    </xdr:from>
    <xdr:ext cx="469744" cy="259045"/>
    <xdr:sp macro="" textlink="">
      <xdr:nvSpPr>
        <xdr:cNvPr id="379" name="n_3mainValue【公営住宅】&#10;一人当たり面積"/>
        <xdr:cNvSpPr txBox="1"/>
      </xdr:nvSpPr>
      <xdr:spPr>
        <a:xfrm>
          <a:off x="7626427" y="1426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101364</xdr:rowOff>
    </xdr:from>
    <xdr:ext cx="469744" cy="259045"/>
    <xdr:sp macro="" textlink="">
      <xdr:nvSpPr>
        <xdr:cNvPr id="380" name="n_4mainValue【公営住宅】&#10;一人当たり面積"/>
        <xdr:cNvSpPr txBox="1"/>
      </xdr:nvSpPr>
      <xdr:spPr>
        <a:xfrm>
          <a:off x="6737427" y="13988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95250</xdr:rowOff>
    </xdr:from>
    <xdr:to>
      <xdr:col>85</xdr:col>
      <xdr:colOff>126364</xdr:colOff>
      <xdr:row>42</xdr:row>
      <xdr:rowOff>38100</xdr:rowOff>
    </xdr:to>
    <xdr:cxnSp macro="">
      <xdr:nvCxnSpPr>
        <xdr:cNvPr id="421" name="直線コネクタ 420"/>
        <xdr:cNvCxnSpPr/>
      </xdr:nvCxnSpPr>
      <xdr:spPr>
        <a:xfrm flipV="1">
          <a:off x="16318864" y="575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2"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3" name="直線コネクタ 422"/>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41927</xdr:rowOff>
    </xdr:from>
    <xdr:ext cx="405111" cy="259045"/>
    <xdr:sp macro="" textlink="">
      <xdr:nvSpPr>
        <xdr:cNvPr id="424" name="【認定こども園・幼稚園・保育所】&#10;有形固定資産減価償却率最大値テキスト"/>
        <xdr:cNvSpPr txBox="1"/>
      </xdr:nvSpPr>
      <xdr:spPr>
        <a:xfrm>
          <a:off x="16357600" y="552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95250</xdr:rowOff>
    </xdr:from>
    <xdr:to>
      <xdr:col>86</xdr:col>
      <xdr:colOff>25400</xdr:colOff>
      <xdr:row>33</xdr:row>
      <xdr:rowOff>95250</xdr:rowOff>
    </xdr:to>
    <xdr:cxnSp macro="">
      <xdr:nvCxnSpPr>
        <xdr:cNvPr id="425" name="直線コネクタ 424"/>
        <xdr:cNvCxnSpPr/>
      </xdr:nvCxnSpPr>
      <xdr:spPr>
        <a:xfrm>
          <a:off x="162306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135272</xdr:rowOff>
    </xdr:from>
    <xdr:ext cx="405111" cy="259045"/>
    <xdr:sp macro="" textlink="">
      <xdr:nvSpPr>
        <xdr:cNvPr id="426" name="【認定こども園・幼稚園・保育所】&#10;有形固定資産減価償却率平均値テキスト"/>
        <xdr:cNvSpPr txBox="1"/>
      </xdr:nvSpPr>
      <xdr:spPr>
        <a:xfrm>
          <a:off x="16357600" y="6307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156845</xdr:rowOff>
    </xdr:from>
    <xdr:to>
      <xdr:col>85</xdr:col>
      <xdr:colOff>177800</xdr:colOff>
      <xdr:row>37</xdr:row>
      <xdr:rowOff>86995</xdr:rowOff>
    </xdr:to>
    <xdr:sp macro="" textlink="">
      <xdr:nvSpPr>
        <xdr:cNvPr id="427" name="フローチャート: 判断 426"/>
        <xdr:cNvSpPr/>
      </xdr:nvSpPr>
      <xdr:spPr>
        <a:xfrm>
          <a:off x="162687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118745</xdr:rowOff>
    </xdr:from>
    <xdr:to>
      <xdr:col>81</xdr:col>
      <xdr:colOff>101600</xdr:colOff>
      <xdr:row>37</xdr:row>
      <xdr:rowOff>48895</xdr:rowOff>
    </xdr:to>
    <xdr:sp macro="" textlink="">
      <xdr:nvSpPr>
        <xdr:cNvPr id="428" name="フローチャート: 判断 427"/>
        <xdr:cNvSpPr/>
      </xdr:nvSpPr>
      <xdr:spPr>
        <a:xfrm>
          <a:off x="154305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158750</xdr:rowOff>
    </xdr:from>
    <xdr:to>
      <xdr:col>76</xdr:col>
      <xdr:colOff>165100</xdr:colOff>
      <xdr:row>37</xdr:row>
      <xdr:rowOff>88900</xdr:rowOff>
    </xdr:to>
    <xdr:sp macro="" textlink="">
      <xdr:nvSpPr>
        <xdr:cNvPr id="429" name="フローチャート: 判断 428"/>
        <xdr:cNvSpPr/>
      </xdr:nvSpPr>
      <xdr:spPr>
        <a:xfrm>
          <a:off x="14541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105410</xdr:rowOff>
    </xdr:from>
    <xdr:to>
      <xdr:col>72</xdr:col>
      <xdr:colOff>38100</xdr:colOff>
      <xdr:row>37</xdr:row>
      <xdr:rowOff>35560</xdr:rowOff>
    </xdr:to>
    <xdr:sp macro="" textlink="">
      <xdr:nvSpPr>
        <xdr:cNvPr id="430" name="フローチャート: 判断 429"/>
        <xdr:cNvSpPr/>
      </xdr:nvSpPr>
      <xdr:spPr>
        <a:xfrm>
          <a:off x="13652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xdr:rowOff>
    </xdr:from>
    <xdr:to>
      <xdr:col>67</xdr:col>
      <xdr:colOff>101600</xdr:colOff>
      <xdr:row>37</xdr:row>
      <xdr:rowOff>111760</xdr:rowOff>
    </xdr:to>
    <xdr:sp macro="" textlink="">
      <xdr:nvSpPr>
        <xdr:cNvPr id="431" name="フローチャート: 判断 430"/>
        <xdr:cNvSpPr/>
      </xdr:nvSpPr>
      <xdr:spPr>
        <a:xfrm>
          <a:off x="12763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101600</xdr:rowOff>
    </xdr:from>
    <xdr:to>
      <xdr:col>76</xdr:col>
      <xdr:colOff>165100</xdr:colOff>
      <xdr:row>38</xdr:row>
      <xdr:rowOff>31750</xdr:rowOff>
    </xdr:to>
    <xdr:sp macro="" textlink="">
      <xdr:nvSpPr>
        <xdr:cNvPr id="437" name="楕円 436"/>
        <xdr:cNvSpPr/>
      </xdr:nvSpPr>
      <xdr:spPr>
        <a:xfrm>
          <a:off x="14541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113030</xdr:rowOff>
    </xdr:from>
    <xdr:to>
      <xdr:col>72</xdr:col>
      <xdr:colOff>38100</xdr:colOff>
      <xdr:row>37</xdr:row>
      <xdr:rowOff>43180</xdr:rowOff>
    </xdr:to>
    <xdr:sp macro="" textlink="">
      <xdr:nvSpPr>
        <xdr:cNvPr id="438" name="楕円 437"/>
        <xdr:cNvSpPr/>
      </xdr:nvSpPr>
      <xdr:spPr>
        <a:xfrm>
          <a:off x="136525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163830</xdr:rowOff>
    </xdr:from>
    <xdr:to>
      <xdr:col>76</xdr:col>
      <xdr:colOff>114300</xdr:colOff>
      <xdr:row>37</xdr:row>
      <xdr:rowOff>152400</xdr:rowOff>
    </xdr:to>
    <xdr:cxnSp macro="">
      <xdr:nvCxnSpPr>
        <xdr:cNvPr id="439" name="直線コネクタ 438"/>
        <xdr:cNvCxnSpPr/>
      </xdr:nvCxnSpPr>
      <xdr:spPr>
        <a:xfrm>
          <a:off x="13703300" y="633603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113030</xdr:rowOff>
    </xdr:from>
    <xdr:to>
      <xdr:col>67</xdr:col>
      <xdr:colOff>101600</xdr:colOff>
      <xdr:row>37</xdr:row>
      <xdr:rowOff>43180</xdr:rowOff>
    </xdr:to>
    <xdr:sp macro="" textlink="">
      <xdr:nvSpPr>
        <xdr:cNvPr id="440" name="楕円 439"/>
        <xdr:cNvSpPr/>
      </xdr:nvSpPr>
      <xdr:spPr>
        <a:xfrm>
          <a:off x="127635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163830</xdr:rowOff>
    </xdr:from>
    <xdr:to>
      <xdr:col>71</xdr:col>
      <xdr:colOff>177800</xdr:colOff>
      <xdr:row>36</xdr:row>
      <xdr:rowOff>163830</xdr:rowOff>
    </xdr:to>
    <xdr:cxnSp macro="">
      <xdr:nvCxnSpPr>
        <xdr:cNvPr id="441" name="直線コネクタ 440"/>
        <xdr:cNvCxnSpPr/>
      </xdr:nvCxnSpPr>
      <xdr:spPr>
        <a:xfrm>
          <a:off x="12814300" y="6336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65422</xdr:rowOff>
    </xdr:from>
    <xdr:ext cx="405111" cy="259045"/>
    <xdr:sp macro="" textlink="">
      <xdr:nvSpPr>
        <xdr:cNvPr id="442" name="n_1aveValue【認定こども園・幼稚園・保育所】&#10;有形固定資産減価償却率"/>
        <xdr:cNvSpPr txBox="1"/>
      </xdr:nvSpPr>
      <xdr:spPr>
        <a:xfrm>
          <a:off x="152660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105427</xdr:rowOff>
    </xdr:from>
    <xdr:ext cx="405111" cy="259045"/>
    <xdr:sp macro="" textlink="">
      <xdr:nvSpPr>
        <xdr:cNvPr id="443" name="n_2aveValue【認定こども園・幼稚園・保育所】&#10;有形固定資産減価償却率"/>
        <xdr:cNvSpPr txBox="1"/>
      </xdr:nvSpPr>
      <xdr:spPr>
        <a:xfrm>
          <a:off x="14389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52087</xdr:rowOff>
    </xdr:from>
    <xdr:ext cx="405111" cy="259045"/>
    <xdr:sp macro="" textlink="">
      <xdr:nvSpPr>
        <xdr:cNvPr id="444" name="n_3aveValue【認定こども園・幼稚園・保育所】&#10;有形固定資産減価償却率"/>
        <xdr:cNvSpPr txBox="1"/>
      </xdr:nvSpPr>
      <xdr:spPr>
        <a:xfrm>
          <a:off x="13500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102887</xdr:rowOff>
    </xdr:from>
    <xdr:ext cx="405111" cy="259045"/>
    <xdr:sp macro="" textlink="">
      <xdr:nvSpPr>
        <xdr:cNvPr id="445" name="n_4aveValue【認定こども園・幼稚園・保育所】&#10;有形固定資産減価償却率"/>
        <xdr:cNvSpPr txBox="1"/>
      </xdr:nvSpPr>
      <xdr:spPr>
        <a:xfrm>
          <a:off x="12611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22877</xdr:rowOff>
    </xdr:from>
    <xdr:ext cx="405111" cy="259045"/>
    <xdr:sp macro="" textlink="">
      <xdr:nvSpPr>
        <xdr:cNvPr id="446" name="n_2mainValue【認定こども園・幼稚園・保育所】&#10;有形固定資産減価償却率"/>
        <xdr:cNvSpPr txBox="1"/>
      </xdr:nvSpPr>
      <xdr:spPr>
        <a:xfrm>
          <a:off x="14389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34307</xdr:rowOff>
    </xdr:from>
    <xdr:ext cx="405111" cy="259045"/>
    <xdr:sp macro="" textlink="">
      <xdr:nvSpPr>
        <xdr:cNvPr id="447" name="n_3mainValue【認定こども園・幼稚園・保育所】&#10;有形固定資産減価償却率"/>
        <xdr:cNvSpPr txBox="1"/>
      </xdr:nvSpPr>
      <xdr:spPr>
        <a:xfrm>
          <a:off x="13500744" y="637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59707</xdr:rowOff>
    </xdr:from>
    <xdr:ext cx="405111" cy="259045"/>
    <xdr:sp macro="" textlink="">
      <xdr:nvSpPr>
        <xdr:cNvPr id="448" name="n_4mainValue【認定こども園・幼稚園・保育所】&#10;有形固定資産減価償却率"/>
        <xdr:cNvSpPr txBox="1"/>
      </xdr:nvSpPr>
      <xdr:spPr>
        <a:xfrm>
          <a:off x="126117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9" name="直線コネクタ 45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0" name="テキスト ボックス 45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1" name="直線コネクタ 46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2" name="テキスト ボックス 46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3" name="直線コネクタ 46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4" name="テキスト ボックス 46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5" name="直線コネクタ 46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6" name="テキスト ボックス 46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8" name="テキスト ボックス 46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21336</xdr:rowOff>
    </xdr:from>
    <xdr:to>
      <xdr:col>116</xdr:col>
      <xdr:colOff>62864</xdr:colOff>
      <xdr:row>41</xdr:row>
      <xdr:rowOff>14478</xdr:rowOff>
    </xdr:to>
    <xdr:cxnSp macro="">
      <xdr:nvCxnSpPr>
        <xdr:cNvPr id="470" name="直線コネクタ 469"/>
        <xdr:cNvCxnSpPr/>
      </xdr:nvCxnSpPr>
      <xdr:spPr>
        <a:xfrm flipV="1">
          <a:off x="22160864" y="5850636"/>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18305</xdr:rowOff>
    </xdr:from>
    <xdr:ext cx="469744" cy="259045"/>
    <xdr:sp macro="" textlink="">
      <xdr:nvSpPr>
        <xdr:cNvPr id="471" name="【認定こども園・幼稚園・保育所】&#10;一人当たり面積最小値テキスト"/>
        <xdr:cNvSpPr txBox="1"/>
      </xdr:nvSpPr>
      <xdr:spPr>
        <a:xfrm>
          <a:off x="22199600" y="704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xdr:rowOff>
    </xdr:from>
    <xdr:to>
      <xdr:col>116</xdr:col>
      <xdr:colOff>152400</xdr:colOff>
      <xdr:row>41</xdr:row>
      <xdr:rowOff>14478</xdr:rowOff>
    </xdr:to>
    <xdr:cxnSp macro="">
      <xdr:nvCxnSpPr>
        <xdr:cNvPr id="472" name="直線コネクタ 471"/>
        <xdr:cNvCxnSpPr/>
      </xdr:nvCxnSpPr>
      <xdr:spPr>
        <a:xfrm>
          <a:off x="22072600" y="704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139463</xdr:rowOff>
    </xdr:from>
    <xdr:ext cx="469744" cy="259045"/>
    <xdr:sp macro="" textlink="">
      <xdr:nvSpPr>
        <xdr:cNvPr id="473" name="【認定こども園・幼稚園・保育所】&#10;一人当たり面積最大値テキスト"/>
        <xdr:cNvSpPr txBox="1"/>
      </xdr:nvSpPr>
      <xdr:spPr>
        <a:xfrm>
          <a:off x="22199600" y="5625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21336</xdr:rowOff>
    </xdr:from>
    <xdr:to>
      <xdr:col>116</xdr:col>
      <xdr:colOff>152400</xdr:colOff>
      <xdr:row>34</xdr:row>
      <xdr:rowOff>21336</xdr:rowOff>
    </xdr:to>
    <xdr:cxnSp macro="">
      <xdr:nvCxnSpPr>
        <xdr:cNvPr id="474" name="直線コネクタ 473"/>
        <xdr:cNvCxnSpPr/>
      </xdr:nvCxnSpPr>
      <xdr:spPr>
        <a:xfrm>
          <a:off x="22072600" y="585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115841</xdr:rowOff>
    </xdr:from>
    <xdr:ext cx="469744" cy="259045"/>
    <xdr:sp macro="" textlink="">
      <xdr:nvSpPr>
        <xdr:cNvPr id="475" name="【認定こども園・幼稚園・保育所】&#10;一人当たり面積平均値テキスト"/>
        <xdr:cNvSpPr txBox="1"/>
      </xdr:nvSpPr>
      <xdr:spPr>
        <a:xfrm>
          <a:off x="22199600" y="6459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137414</xdr:rowOff>
    </xdr:from>
    <xdr:to>
      <xdr:col>116</xdr:col>
      <xdr:colOff>114300</xdr:colOff>
      <xdr:row>38</xdr:row>
      <xdr:rowOff>67564</xdr:rowOff>
    </xdr:to>
    <xdr:sp macro="" textlink="">
      <xdr:nvSpPr>
        <xdr:cNvPr id="476" name="フローチャート: 判断 475"/>
        <xdr:cNvSpPr/>
      </xdr:nvSpPr>
      <xdr:spPr>
        <a:xfrm>
          <a:off x="221107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144272</xdr:rowOff>
    </xdr:from>
    <xdr:to>
      <xdr:col>112</xdr:col>
      <xdr:colOff>38100</xdr:colOff>
      <xdr:row>38</xdr:row>
      <xdr:rowOff>74422</xdr:rowOff>
    </xdr:to>
    <xdr:sp macro="" textlink="">
      <xdr:nvSpPr>
        <xdr:cNvPr id="477" name="フローチャート: 判断 476"/>
        <xdr:cNvSpPr/>
      </xdr:nvSpPr>
      <xdr:spPr>
        <a:xfrm>
          <a:off x="21272500" y="64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13970</xdr:rowOff>
    </xdr:from>
    <xdr:to>
      <xdr:col>107</xdr:col>
      <xdr:colOff>101600</xdr:colOff>
      <xdr:row>38</xdr:row>
      <xdr:rowOff>115570</xdr:rowOff>
    </xdr:to>
    <xdr:sp macro="" textlink="">
      <xdr:nvSpPr>
        <xdr:cNvPr id="478" name="フローチャート: 判断 477"/>
        <xdr:cNvSpPr/>
      </xdr:nvSpPr>
      <xdr:spPr>
        <a:xfrm>
          <a:off x="20383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39116</xdr:rowOff>
    </xdr:from>
    <xdr:to>
      <xdr:col>102</xdr:col>
      <xdr:colOff>165100</xdr:colOff>
      <xdr:row>38</xdr:row>
      <xdr:rowOff>140716</xdr:rowOff>
    </xdr:to>
    <xdr:sp macro="" textlink="">
      <xdr:nvSpPr>
        <xdr:cNvPr id="479" name="フローチャート: 判断 478"/>
        <xdr:cNvSpPr/>
      </xdr:nvSpPr>
      <xdr:spPr>
        <a:xfrm>
          <a:off x="19494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64262</xdr:rowOff>
    </xdr:from>
    <xdr:to>
      <xdr:col>98</xdr:col>
      <xdr:colOff>38100</xdr:colOff>
      <xdr:row>38</xdr:row>
      <xdr:rowOff>165862</xdr:rowOff>
    </xdr:to>
    <xdr:sp macro="" textlink="">
      <xdr:nvSpPr>
        <xdr:cNvPr id="480" name="フローチャート: 判断 479"/>
        <xdr:cNvSpPr/>
      </xdr:nvSpPr>
      <xdr:spPr>
        <a:xfrm>
          <a:off x="18605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123698</xdr:rowOff>
    </xdr:from>
    <xdr:to>
      <xdr:col>107</xdr:col>
      <xdr:colOff>101600</xdr:colOff>
      <xdr:row>39</xdr:row>
      <xdr:rowOff>53848</xdr:rowOff>
    </xdr:to>
    <xdr:sp macro="" textlink="">
      <xdr:nvSpPr>
        <xdr:cNvPr id="486" name="楕円 485"/>
        <xdr:cNvSpPr/>
      </xdr:nvSpPr>
      <xdr:spPr>
        <a:xfrm>
          <a:off x="20383500" y="663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132842</xdr:rowOff>
    </xdr:from>
    <xdr:to>
      <xdr:col>102</xdr:col>
      <xdr:colOff>165100</xdr:colOff>
      <xdr:row>39</xdr:row>
      <xdr:rowOff>62992</xdr:rowOff>
    </xdr:to>
    <xdr:sp macro="" textlink="">
      <xdr:nvSpPr>
        <xdr:cNvPr id="487" name="楕円 486"/>
        <xdr:cNvSpPr/>
      </xdr:nvSpPr>
      <xdr:spPr>
        <a:xfrm>
          <a:off x="19494500" y="664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3048</xdr:rowOff>
    </xdr:from>
    <xdr:to>
      <xdr:col>107</xdr:col>
      <xdr:colOff>50800</xdr:colOff>
      <xdr:row>39</xdr:row>
      <xdr:rowOff>12192</xdr:rowOff>
    </xdr:to>
    <xdr:cxnSp macro="">
      <xdr:nvCxnSpPr>
        <xdr:cNvPr id="488" name="直線コネクタ 487"/>
        <xdr:cNvCxnSpPr/>
      </xdr:nvCxnSpPr>
      <xdr:spPr>
        <a:xfrm flipV="1">
          <a:off x="19545300" y="668959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137414</xdr:rowOff>
    </xdr:from>
    <xdr:to>
      <xdr:col>98</xdr:col>
      <xdr:colOff>38100</xdr:colOff>
      <xdr:row>39</xdr:row>
      <xdr:rowOff>67564</xdr:rowOff>
    </xdr:to>
    <xdr:sp macro="" textlink="">
      <xdr:nvSpPr>
        <xdr:cNvPr id="489" name="楕円 488"/>
        <xdr:cNvSpPr/>
      </xdr:nvSpPr>
      <xdr:spPr>
        <a:xfrm>
          <a:off x="18605500" y="665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12192</xdr:rowOff>
    </xdr:from>
    <xdr:to>
      <xdr:col>102</xdr:col>
      <xdr:colOff>114300</xdr:colOff>
      <xdr:row>39</xdr:row>
      <xdr:rowOff>16764</xdr:rowOff>
    </xdr:to>
    <xdr:cxnSp macro="">
      <xdr:nvCxnSpPr>
        <xdr:cNvPr id="490" name="直線コネクタ 489"/>
        <xdr:cNvCxnSpPr/>
      </xdr:nvCxnSpPr>
      <xdr:spPr>
        <a:xfrm flipV="1">
          <a:off x="18656300" y="669874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90949</xdr:rowOff>
    </xdr:from>
    <xdr:ext cx="469744" cy="259045"/>
    <xdr:sp macro="" textlink="">
      <xdr:nvSpPr>
        <xdr:cNvPr id="491" name="n_1aveValue【認定こども園・幼稚園・保育所】&#10;一人当たり面積"/>
        <xdr:cNvSpPr txBox="1"/>
      </xdr:nvSpPr>
      <xdr:spPr>
        <a:xfrm>
          <a:off x="21075727" y="626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132097</xdr:rowOff>
    </xdr:from>
    <xdr:ext cx="469744" cy="259045"/>
    <xdr:sp macro="" textlink="">
      <xdr:nvSpPr>
        <xdr:cNvPr id="492" name="n_2aveValue【認定こども園・幼稚園・保育所】&#10;一人当たり面積"/>
        <xdr:cNvSpPr txBox="1"/>
      </xdr:nvSpPr>
      <xdr:spPr>
        <a:xfrm>
          <a:off x="20199427" y="630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157243</xdr:rowOff>
    </xdr:from>
    <xdr:ext cx="469744" cy="259045"/>
    <xdr:sp macro="" textlink="">
      <xdr:nvSpPr>
        <xdr:cNvPr id="493" name="n_3aveValue【認定こども園・幼稚園・保育所】&#10;一人当たり面積"/>
        <xdr:cNvSpPr txBox="1"/>
      </xdr:nvSpPr>
      <xdr:spPr>
        <a:xfrm>
          <a:off x="193104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10939</xdr:rowOff>
    </xdr:from>
    <xdr:ext cx="469744" cy="259045"/>
    <xdr:sp macro="" textlink="">
      <xdr:nvSpPr>
        <xdr:cNvPr id="494" name="n_4aveValue【認定こども園・幼稚園・保育所】&#10;一人当たり面積"/>
        <xdr:cNvSpPr txBox="1"/>
      </xdr:nvSpPr>
      <xdr:spPr>
        <a:xfrm>
          <a:off x="18421427"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44975</xdr:rowOff>
    </xdr:from>
    <xdr:ext cx="469744" cy="259045"/>
    <xdr:sp macro="" textlink="">
      <xdr:nvSpPr>
        <xdr:cNvPr id="495" name="n_2mainValue【認定こども園・幼稚園・保育所】&#10;一人当たり面積"/>
        <xdr:cNvSpPr txBox="1"/>
      </xdr:nvSpPr>
      <xdr:spPr>
        <a:xfrm>
          <a:off x="20199427" y="6731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54119</xdr:rowOff>
    </xdr:from>
    <xdr:ext cx="469744" cy="259045"/>
    <xdr:sp macro="" textlink="">
      <xdr:nvSpPr>
        <xdr:cNvPr id="496" name="n_3mainValue【認定こども園・幼稚園・保育所】&#10;一人当たり面積"/>
        <xdr:cNvSpPr txBox="1"/>
      </xdr:nvSpPr>
      <xdr:spPr>
        <a:xfrm>
          <a:off x="19310427" y="674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58691</xdr:rowOff>
    </xdr:from>
    <xdr:ext cx="469744" cy="259045"/>
    <xdr:sp macro="" textlink="">
      <xdr:nvSpPr>
        <xdr:cNvPr id="497" name="n_4mainValue【認定こども園・幼稚園・保育所】&#10;一人当たり面積"/>
        <xdr:cNvSpPr txBox="1"/>
      </xdr:nvSpPr>
      <xdr:spPr>
        <a:xfrm>
          <a:off x="18421427" y="674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8" name="正方形/長方形 49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9" name="正方形/長方形 49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0" name="正方形/長方形 49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1" name="正方形/長方形 50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2" name="正方形/長方形 50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3" name="正方形/長方形 50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4" name="正方形/長方形 50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5" name="正方形/長方形 50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6" name="テキスト ボックス 50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7" name="直線コネクタ 50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8" name="テキスト ボックス 50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09" name="直線コネクタ 50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0" name="テキスト ボックス 509"/>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1" name="直線コネクタ 51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2" name="テキスト ボックス 51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3" name="直線コネクタ 51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4" name="テキスト ボックス 51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5" name="直線コネクタ 51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6" name="テキスト ボックス 51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7" name="直線コネクタ 51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8" name="テキスト ボックス 51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19" name="直線コネクタ 51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0" name="テキスト ボックス 519"/>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1" name="直線コネクタ 5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2" name="テキスト ボックス 52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148590</xdr:rowOff>
    </xdr:from>
    <xdr:to>
      <xdr:col>85</xdr:col>
      <xdr:colOff>126364</xdr:colOff>
      <xdr:row>63</xdr:row>
      <xdr:rowOff>80010</xdr:rowOff>
    </xdr:to>
    <xdr:cxnSp macro="">
      <xdr:nvCxnSpPr>
        <xdr:cNvPr id="524" name="直線コネクタ 523"/>
        <xdr:cNvCxnSpPr/>
      </xdr:nvCxnSpPr>
      <xdr:spPr>
        <a:xfrm flipV="1">
          <a:off x="16318864" y="95783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525" name="【学校施設】&#10;有形固定資産減価償却率最小値テキスト"/>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526" name="直線コネクタ 525"/>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95267</xdr:rowOff>
    </xdr:from>
    <xdr:ext cx="405111" cy="259045"/>
    <xdr:sp macro="" textlink="">
      <xdr:nvSpPr>
        <xdr:cNvPr id="527" name="【学校施設】&#10;有形固定資産減価償却率最大値テキスト"/>
        <xdr:cNvSpPr txBox="1"/>
      </xdr:nvSpPr>
      <xdr:spPr>
        <a:xfrm>
          <a:off x="16357600"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148590</xdr:rowOff>
    </xdr:from>
    <xdr:to>
      <xdr:col>86</xdr:col>
      <xdr:colOff>25400</xdr:colOff>
      <xdr:row>55</xdr:row>
      <xdr:rowOff>148590</xdr:rowOff>
    </xdr:to>
    <xdr:cxnSp macro="">
      <xdr:nvCxnSpPr>
        <xdr:cNvPr id="528" name="直線コネクタ 527"/>
        <xdr:cNvCxnSpPr/>
      </xdr:nvCxnSpPr>
      <xdr:spPr>
        <a:xfrm>
          <a:off x="16230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150058</xdr:rowOff>
    </xdr:from>
    <xdr:ext cx="405111" cy="259045"/>
    <xdr:sp macro="" textlink="">
      <xdr:nvSpPr>
        <xdr:cNvPr id="529" name="【学校施設】&#10;有形固定資産減価償却率平均値テキスト"/>
        <xdr:cNvSpPr txBox="1"/>
      </xdr:nvSpPr>
      <xdr:spPr>
        <a:xfrm>
          <a:off x="16357600" y="10094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127181</xdr:rowOff>
    </xdr:from>
    <xdr:to>
      <xdr:col>85</xdr:col>
      <xdr:colOff>177800</xdr:colOff>
      <xdr:row>60</xdr:row>
      <xdr:rowOff>57331</xdr:rowOff>
    </xdr:to>
    <xdr:sp macro="" textlink="">
      <xdr:nvSpPr>
        <xdr:cNvPr id="530" name="フローチャート: 判断 529"/>
        <xdr:cNvSpPr/>
      </xdr:nvSpPr>
      <xdr:spPr>
        <a:xfrm>
          <a:off x="162687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123916</xdr:rowOff>
    </xdr:from>
    <xdr:to>
      <xdr:col>81</xdr:col>
      <xdr:colOff>101600</xdr:colOff>
      <xdr:row>60</xdr:row>
      <xdr:rowOff>54066</xdr:rowOff>
    </xdr:to>
    <xdr:sp macro="" textlink="">
      <xdr:nvSpPr>
        <xdr:cNvPr id="531" name="フローチャート: 判断 530"/>
        <xdr:cNvSpPr/>
      </xdr:nvSpPr>
      <xdr:spPr>
        <a:xfrm>
          <a:off x="154305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532" name="フローチャート: 判断 531"/>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114119</xdr:rowOff>
    </xdr:from>
    <xdr:to>
      <xdr:col>72</xdr:col>
      <xdr:colOff>38100</xdr:colOff>
      <xdr:row>60</xdr:row>
      <xdr:rowOff>44269</xdr:rowOff>
    </xdr:to>
    <xdr:sp macro="" textlink="">
      <xdr:nvSpPr>
        <xdr:cNvPr id="533" name="フローチャート: 判断 532"/>
        <xdr:cNvSpPr/>
      </xdr:nvSpPr>
      <xdr:spPr>
        <a:xfrm>
          <a:off x="13652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534" name="フローチャート: 判断 533"/>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5" name="テキスト ボックス 5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6" name="テキスト ボックス 5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7" name="テキスト ボックス 5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8" name="テキスト ボックス 5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9" name="テキスト ボックス 5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3084</xdr:rowOff>
    </xdr:from>
    <xdr:to>
      <xdr:col>85</xdr:col>
      <xdr:colOff>177800</xdr:colOff>
      <xdr:row>63</xdr:row>
      <xdr:rowOff>104684</xdr:rowOff>
    </xdr:to>
    <xdr:sp macro="" textlink="">
      <xdr:nvSpPr>
        <xdr:cNvPr id="540" name="楕円 539"/>
        <xdr:cNvSpPr/>
      </xdr:nvSpPr>
      <xdr:spPr>
        <a:xfrm>
          <a:off x="16268700" y="1080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89461</xdr:rowOff>
    </xdr:from>
    <xdr:ext cx="405111" cy="259045"/>
    <xdr:sp macro="" textlink="">
      <xdr:nvSpPr>
        <xdr:cNvPr id="541" name="【学校施設】&#10;有形固定資産減価償却率該当値テキスト"/>
        <xdr:cNvSpPr txBox="1"/>
      </xdr:nvSpPr>
      <xdr:spPr>
        <a:xfrm>
          <a:off x="16357600" y="10719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94524</xdr:rowOff>
    </xdr:from>
    <xdr:to>
      <xdr:col>81</xdr:col>
      <xdr:colOff>101600</xdr:colOff>
      <xdr:row>64</xdr:row>
      <xdr:rowOff>24674</xdr:rowOff>
    </xdr:to>
    <xdr:sp macro="" textlink="">
      <xdr:nvSpPr>
        <xdr:cNvPr id="542" name="楕円 541"/>
        <xdr:cNvSpPr/>
      </xdr:nvSpPr>
      <xdr:spPr>
        <a:xfrm>
          <a:off x="15430500" y="108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53884</xdr:rowOff>
    </xdr:from>
    <xdr:to>
      <xdr:col>85</xdr:col>
      <xdr:colOff>127000</xdr:colOff>
      <xdr:row>63</xdr:row>
      <xdr:rowOff>145324</xdr:rowOff>
    </xdr:to>
    <xdr:cxnSp macro="">
      <xdr:nvCxnSpPr>
        <xdr:cNvPr id="543" name="直線コネクタ 542"/>
        <xdr:cNvCxnSpPr/>
      </xdr:nvCxnSpPr>
      <xdr:spPr>
        <a:xfrm flipV="1">
          <a:off x="15481300" y="1085523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114119</xdr:rowOff>
    </xdr:from>
    <xdr:to>
      <xdr:col>76</xdr:col>
      <xdr:colOff>165100</xdr:colOff>
      <xdr:row>64</xdr:row>
      <xdr:rowOff>44269</xdr:rowOff>
    </xdr:to>
    <xdr:sp macro="" textlink="">
      <xdr:nvSpPr>
        <xdr:cNvPr id="544" name="楕円 543"/>
        <xdr:cNvSpPr/>
      </xdr:nvSpPr>
      <xdr:spPr>
        <a:xfrm>
          <a:off x="14541500" y="1091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145324</xdr:rowOff>
    </xdr:from>
    <xdr:to>
      <xdr:col>81</xdr:col>
      <xdr:colOff>50800</xdr:colOff>
      <xdr:row>63</xdr:row>
      <xdr:rowOff>164919</xdr:rowOff>
    </xdr:to>
    <xdr:cxnSp macro="">
      <xdr:nvCxnSpPr>
        <xdr:cNvPr id="545" name="直線コネクタ 544"/>
        <xdr:cNvCxnSpPr/>
      </xdr:nvCxnSpPr>
      <xdr:spPr>
        <a:xfrm flipV="1">
          <a:off x="14592300" y="1094667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84727</xdr:rowOff>
    </xdr:from>
    <xdr:to>
      <xdr:col>72</xdr:col>
      <xdr:colOff>38100</xdr:colOff>
      <xdr:row>64</xdr:row>
      <xdr:rowOff>14877</xdr:rowOff>
    </xdr:to>
    <xdr:sp macro="" textlink="">
      <xdr:nvSpPr>
        <xdr:cNvPr id="546" name="楕円 545"/>
        <xdr:cNvSpPr/>
      </xdr:nvSpPr>
      <xdr:spPr>
        <a:xfrm>
          <a:off x="13652500" y="1088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135527</xdr:rowOff>
    </xdr:from>
    <xdr:to>
      <xdr:col>76</xdr:col>
      <xdr:colOff>114300</xdr:colOff>
      <xdr:row>63</xdr:row>
      <xdr:rowOff>164919</xdr:rowOff>
    </xdr:to>
    <xdr:cxnSp macro="">
      <xdr:nvCxnSpPr>
        <xdr:cNvPr id="547" name="直線コネクタ 546"/>
        <xdr:cNvCxnSpPr/>
      </xdr:nvCxnSpPr>
      <xdr:spPr>
        <a:xfrm>
          <a:off x="13703300" y="1093687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84727</xdr:rowOff>
    </xdr:from>
    <xdr:to>
      <xdr:col>67</xdr:col>
      <xdr:colOff>101600</xdr:colOff>
      <xdr:row>64</xdr:row>
      <xdr:rowOff>14877</xdr:rowOff>
    </xdr:to>
    <xdr:sp macro="" textlink="">
      <xdr:nvSpPr>
        <xdr:cNvPr id="548" name="楕円 547"/>
        <xdr:cNvSpPr/>
      </xdr:nvSpPr>
      <xdr:spPr>
        <a:xfrm>
          <a:off x="12763500" y="1088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135527</xdr:rowOff>
    </xdr:from>
    <xdr:to>
      <xdr:col>71</xdr:col>
      <xdr:colOff>177800</xdr:colOff>
      <xdr:row>63</xdr:row>
      <xdr:rowOff>135527</xdr:rowOff>
    </xdr:to>
    <xdr:cxnSp macro="">
      <xdr:nvCxnSpPr>
        <xdr:cNvPr id="549" name="直線コネクタ 548"/>
        <xdr:cNvCxnSpPr/>
      </xdr:nvCxnSpPr>
      <xdr:spPr>
        <a:xfrm>
          <a:off x="12814300" y="109368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70593</xdr:rowOff>
    </xdr:from>
    <xdr:ext cx="405111" cy="259045"/>
    <xdr:sp macro="" textlink="">
      <xdr:nvSpPr>
        <xdr:cNvPr id="550" name="n_1aveValue【学校施設】&#10;有形固定資産減価償却率"/>
        <xdr:cNvSpPr txBox="1"/>
      </xdr:nvSpPr>
      <xdr:spPr>
        <a:xfrm>
          <a:off x="15266044" y="1001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44467</xdr:rowOff>
    </xdr:from>
    <xdr:ext cx="405111" cy="259045"/>
    <xdr:sp macro="" textlink="">
      <xdr:nvSpPr>
        <xdr:cNvPr id="551" name="n_2aveValue【学校施設】&#10;有形固定資産減価償却率"/>
        <xdr:cNvSpPr txBox="1"/>
      </xdr:nvSpPr>
      <xdr:spPr>
        <a:xfrm>
          <a:off x="14389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60796</xdr:rowOff>
    </xdr:from>
    <xdr:ext cx="405111" cy="259045"/>
    <xdr:sp macro="" textlink="">
      <xdr:nvSpPr>
        <xdr:cNvPr id="552" name="n_3aveValue【学校施設】&#10;有形固定資産減価償却率"/>
        <xdr:cNvSpPr txBox="1"/>
      </xdr:nvSpPr>
      <xdr:spPr>
        <a:xfrm>
          <a:off x="13500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553" name="n_4aveValue【学校施設】&#10;有形固定資産減価償却率"/>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15801</xdr:rowOff>
    </xdr:from>
    <xdr:ext cx="405111" cy="259045"/>
    <xdr:sp macro="" textlink="">
      <xdr:nvSpPr>
        <xdr:cNvPr id="554" name="n_1mainValue【学校施設】&#10;有形固定資産減価償却率"/>
        <xdr:cNvSpPr txBox="1"/>
      </xdr:nvSpPr>
      <xdr:spPr>
        <a:xfrm>
          <a:off x="15266044" y="1098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35396</xdr:rowOff>
    </xdr:from>
    <xdr:ext cx="405111" cy="259045"/>
    <xdr:sp macro="" textlink="">
      <xdr:nvSpPr>
        <xdr:cNvPr id="555" name="n_2mainValue【学校施設】&#10;有形固定資産減価償却率"/>
        <xdr:cNvSpPr txBox="1"/>
      </xdr:nvSpPr>
      <xdr:spPr>
        <a:xfrm>
          <a:off x="14389744" y="1100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6004</xdr:rowOff>
    </xdr:from>
    <xdr:ext cx="405111" cy="259045"/>
    <xdr:sp macro="" textlink="">
      <xdr:nvSpPr>
        <xdr:cNvPr id="556" name="n_3mainValue【学校施設】&#10;有形固定資産減価償却率"/>
        <xdr:cNvSpPr txBox="1"/>
      </xdr:nvSpPr>
      <xdr:spPr>
        <a:xfrm>
          <a:off x="13500744" y="1097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64</xdr:row>
      <xdr:rowOff>6004</xdr:rowOff>
    </xdr:from>
    <xdr:ext cx="405111" cy="259045"/>
    <xdr:sp macro="" textlink="">
      <xdr:nvSpPr>
        <xdr:cNvPr id="557" name="n_4mainValue【学校施設】&#10;有形固定資産減価償却率"/>
        <xdr:cNvSpPr txBox="1"/>
      </xdr:nvSpPr>
      <xdr:spPr>
        <a:xfrm>
          <a:off x="12611744" y="1097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8" name="正方形/長方形 5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9" name="正方形/長方形 55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0" name="正方形/長方形 55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1" name="正方形/長方形 56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2" name="正方形/長方形 56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3" name="正方形/長方形 56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4" name="正方形/長方形 56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5" name="正方形/長方形 56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6" name="テキスト ボックス 56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7" name="直線コネクタ 56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8" name="テキスト ボックス 56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69" name="直線コネクタ 56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0" name="テキスト ボックス 56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1" name="直線コネクタ 57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2" name="テキスト ボックス 57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3" name="直線コネクタ 57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4" name="テキスト ボックス 57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5" name="直線コネクタ 57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6" name="テキスト ボックス 57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7" name="直線コネクタ 57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78" name="テキスト ボックス 577"/>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9" name="直線コネクタ 5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0" name="テキスト ボックス 57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134683</xdr:rowOff>
    </xdr:from>
    <xdr:to>
      <xdr:col>116</xdr:col>
      <xdr:colOff>62864</xdr:colOff>
      <xdr:row>64</xdr:row>
      <xdr:rowOff>169355</xdr:rowOff>
    </xdr:to>
    <xdr:cxnSp macro="">
      <xdr:nvCxnSpPr>
        <xdr:cNvPr id="582" name="直線コネクタ 581"/>
        <xdr:cNvCxnSpPr/>
      </xdr:nvCxnSpPr>
      <xdr:spPr>
        <a:xfrm flipV="1">
          <a:off x="22160864" y="9735883"/>
          <a:ext cx="0" cy="1406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1732</xdr:rowOff>
    </xdr:from>
    <xdr:ext cx="469744" cy="259045"/>
    <xdr:sp macro="" textlink="">
      <xdr:nvSpPr>
        <xdr:cNvPr id="583" name="【学校施設】&#10;一人当たり面積最小値テキスト"/>
        <xdr:cNvSpPr txBox="1"/>
      </xdr:nvSpPr>
      <xdr:spPr>
        <a:xfrm>
          <a:off x="22199600" y="1114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169355</xdr:rowOff>
    </xdr:from>
    <xdr:to>
      <xdr:col>116</xdr:col>
      <xdr:colOff>152400</xdr:colOff>
      <xdr:row>64</xdr:row>
      <xdr:rowOff>169355</xdr:rowOff>
    </xdr:to>
    <xdr:cxnSp macro="">
      <xdr:nvCxnSpPr>
        <xdr:cNvPr id="584" name="直線コネクタ 583"/>
        <xdr:cNvCxnSpPr/>
      </xdr:nvCxnSpPr>
      <xdr:spPr>
        <a:xfrm>
          <a:off x="22072600" y="1114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81360</xdr:rowOff>
    </xdr:from>
    <xdr:ext cx="469744" cy="259045"/>
    <xdr:sp macro="" textlink="">
      <xdr:nvSpPr>
        <xdr:cNvPr id="585" name="【学校施設】&#10;一人当たり面積最大値テキスト"/>
        <xdr:cNvSpPr txBox="1"/>
      </xdr:nvSpPr>
      <xdr:spPr>
        <a:xfrm>
          <a:off x="22199600" y="95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134683</xdr:rowOff>
    </xdr:from>
    <xdr:to>
      <xdr:col>116</xdr:col>
      <xdr:colOff>152400</xdr:colOff>
      <xdr:row>56</xdr:row>
      <xdr:rowOff>134683</xdr:rowOff>
    </xdr:to>
    <xdr:cxnSp macro="">
      <xdr:nvCxnSpPr>
        <xdr:cNvPr id="586" name="直線コネクタ 585"/>
        <xdr:cNvCxnSpPr/>
      </xdr:nvCxnSpPr>
      <xdr:spPr>
        <a:xfrm>
          <a:off x="22072600" y="9735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2684</xdr:rowOff>
    </xdr:from>
    <xdr:ext cx="469744" cy="259045"/>
    <xdr:sp macro="" textlink="">
      <xdr:nvSpPr>
        <xdr:cNvPr id="587" name="【学校施設】&#10;一人当たり面積平均値テキスト"/>
        <xdr:cNvSpPr txBox="1"/>
      </xdr:nvSpPr>
      <xdr:spPr>
        <a:xfrm>
          <a:off x="22199600" y="108040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24257</xdr:rowOff>
    </xdr:from>
    <xdr:to>
      <xdr:col>116</xdr:col>
      <xdr:colOff>114300</xdr:colOff>
      <xdr:row>63</xdr:row>
      <xdr:rowOff>125857</xdr:rowOff>
    </xdr:to>
    <xdr:sp macro="" textlink="">
      <xdr:nvSpPr>
        <xdr:cNvPr id="588" name="フローチャート: 判断 587"/>
        <xdr:cNvSpPr/>
      </xdr:nvSpPr>
      <xdr:spPr>
        <a:xfrm>
          <a:off x="22110700" y="10825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34163</xdr:rowOff>
    </xdr:from>
    <xdr:to>
      <xdr:col>112</xdr:col>
      <xdr:colOff>38100</xdr:colOff>
      <xdr:row>63</xdr:row>
      <xdr:rowOff>135763</xdr:rowOff>
    </xdr:to>
    <xdr:sp macro="" textlink="">
      <xdr:nvSpPr>
        <xdr:cNvPr id="589" name="フローチャート: 判断 588"/>
        <xdr:cNvSpPr/>
      </xdr:nvSpPr>
      <xdr:spPr>
        <a:xfrm>
          <a:off x="21272500" y="1083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22543</xdr:rowOff>
    </xdr:from>
    <xdr:to>
      <xdr:col>107</xdr:col>
      <xdr:colOff>101600</xdr:colOff>
      <xdr:row>63</xdr:row>
      <xdr:rowOff>124143</xdr:rowOff>
    </xdr:to>
    <xdr:sp macro="" textlink="">
      <xdr:nvSpPr>
        <xdr:cNvPr id="590" name="フローチャート: 判断 589"/>
        <xdr:cNvSpPr/>
      </xdr:nvSpPr>
      <xdr:spPr>
        <a:xfrm>
          <a:off x="20383500" y="1082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49213</xdr:rowOff>
    </xdr:from>
    <xdr:to>
      <xdr:col>102</xdr:col>
      <xdr:colOff>165100</xdr:colOff>
      <xdr:row>63</xdr:row>
      <xdr:rowOff>150813</xdr:rowOff>
    </xdr:to>
    <xdr:sp macro="" textlink="">
      <xdr:nvSpPr>
        <xdr:cNvPr id="591" name="フローチャート: 判断 590"/>
        <xdr:cNvSpPr/>
      </xdr:nvSpPr>
      <xdr:spPr>
        <a:xfrm>
          <a:off x="19494500" y="1085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3111</xdr:rowOff>
    </xdr:from>
    <xdr:to>
      <xdr:col>98</xdr:col>
      <xdr:colOff>38100</xdr:colOff>
      <xdr:row>63</xdr:row>
      <xdr:rowOff>104711</xdr:rowOff>
    </xdr:to>
    <xdr:sp macro="" textlink="">
      <xdr:nvSpPr>
        <xdr:cNvPr id="592" name="フローチャート: 判断 591"/>
        <xdr:cNvSpPr/>
      </xdr:nvSpPr>
      <xdr:spPr>
        <a:xfrm>
          <a:off x="18605500" y="1080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3" name="テキスト ボックス 5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4" name="テキスト ボックス 5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5" name="テキスト ボックス 5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6" name="テキスト ボックス 5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7" name="テキスト ボックス 5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161798</xdr:rowOff>
    </xdr:from>
    <xdr:to>
      <xdr:col>116</xdr:col>
      <xdr:colOff>114300</xdr:colOff>
      <xdr:row>63</xdr:row>
      <xdr:rowOff>91948</xdr:rowOff>
    </xdr:to>
    <xdr:sp macro="" textlink="">
      <xdr:nvSpPr>
        <xdr:cNvPr id="598" name="楕円 597"/>
        <xdr:cNvSpPr/>
      </xdr:nvSpPr>
      <xdr:spPr>
        <a:xfrm>
          <a:off x="22110700" y="1079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13225</xdr:rowOff>
    </xdr:from>
    <xdr:ext cx="469744" cy="259045"/>
    <xdr:sp macro="" textlink="">
      <xdr:nvSpPr>
        <xdr:cNvPr id="599" name="【学校施設】&#10;一人当たり面積該当値テキスト"/>
        <xdr:cNvSpPr txBox="1"/>
      </xdr:nvSpPr>
      <xdr:spPr>
        <a:xfrm>
          <a:off x="22199600" y="10643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2731</xdr:rowOff>
    </xdr:from>
    <xdr:to>
      <xdr:col>112</xdr:col>
      <xdr:colOff>38100</xdr:colOff>
      <xdr:row>63</xdr:row>
      <xdr:rowOff>104331</xdr:rowOff>
    </xdr:to>
    <xdr:sp macro="" textlink="">
      <xdr:nvSpPr>
        <xdr:cNvPr id="600" name="楕円 599"/>
        <xdr:cNvSpPr/>
      </xdr:nvSpPr>
      <xdr:spPr>
        <a:xfrm>
          <a:off x="21272500" y="1080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41148</xdr:rowOff>
    </xdr:from>
    <xdr:to>
      <xdr:col>116</xdr:col>
      <xdr:colOff>63500</xdr:colOff>
      <xdr:row>63</xdr:row>
      <xdr:rowOff>53531</xdr:rowOff>
    </xdr:to>
    <xdr:cxnSp macro="">
      <xdr:nvCxnSpPr>
        <xdr:cNvPr id="601" name="直線コネクタ 600"/>
        <xdr:cNvCxnSpPr/>
      </xdr:nvCxnSpPr>
      <xdr:spPr>
        <a:xfrm flipV="1">
          <a:off x="21323300" y="10842498"/>
          <a:ext cx="838200" cy="1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13208</xdr:rowOff>
    </xdr:from>
    <xdr:to>
      <xdr:col>107</xdr:col>
      <xdr:colOff>101600</xdr:colOff>
      <xdr:row>63</xdr:row>
      <xdr:rowOff>114808</xdr:rowOff>
    </xdr:to>
    <xdr:sp macro="" textlink="">
      <xdr:nvSpPr>
        <xdr:cNvPr id="602" name="楕円 601"/>
        <xdr:cNvSpPr/>
      </xdr:nvSpPr>
      <xdr:spPr>
        <a:xfrm>
          <a:off x="20383500" y="1081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53531</xdr:rowOff>
    </xdr:from>
    <xdr:to>
      <xdr:col>111</xdr:col>
      <xdr:colOff>177800</xdr:colOff>
      <xdr:row>63</xdr:row>
      <xdr:rowOff>64008</xdr:rowOff>
    </xdr:to>
    <xdr:cxnSp macro="">
      <xdr:nvCxnSpPr>
        <xdr:cNvPr id="603" name="直線コネクタ 602"/>
        <xdr:cNvCxnSpPr/>
      </xdr:nvCxnSpPr>
      <xdr:spPr>
        <a:xfrm flipV="1">
          <a:off x="20434300" y="10854881"/>
          <a:ext cx="8890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23685</xdr:rowOff>
    </xdr:from>
    <xdr:to>
      <xdr:col>102</xdr:col>
      <xdr:colOff>165100</xdr:colOff>
      <xdr:row>63</xdr:row>
      <xdr:rowOff>125285</xdr:rowOff>
    </xdr:to>
    <xdr:sp macro="" textlink="">
      <xdr:nvSpPr>
        <xdr:cNvPr id="604" name="楕円 603"/>
        <xdr:cNvSpPr/>
      </xdr:nvSpPr>
      <xdr:spPr>
        <a:xfrm>
          <a:off x="19494500" y="1082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64008</xdr:rowOff>
    </xdr:from>
    <xdr:to>
      <xdr:col>107</xdr:col>
      <xdr:colOff>50800</xdr:colOff>
      <xdr:row>63</xdr:row>
      <xdr:rowOff>74485</xdr:rowOff>
    </xdr:to>
    <xdr:cxnSp macro="">
      <xdr:nvCxnSpPr>
        <xdr:cNvPr id="605" name="直線コネクタ 604"/>
        <xdr:cNvCxnSpPr/>
      </xdr:nvCxnSpPr>
      <xdr:spPr>
        <a:xfrm flipV="1">
          <a:off x="19545300" y="10865358"/>
          <a:ext cx="8890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29591</xdr:rowOff>
    </xdr:from>
    <xdr:to>
      <xdr:col>98</xdr:col>
      <xdr:colOff>38100</xdr:colOff>
      <xdr:row>63</xdr:row>
      <xdr:rowOff>131191</xdr:rowOff>
    </xdr:to>
    <xdr:sp macro="" textlink="">
      <xdr:nvSpPr>
        <xdr:cNvPr id="606" name="楕円 605"/>
        <xdr:cNvSpPr/>
      </xdr:nvSpPr>
      <xdr:spPr>
        <a:xfrm>
          <a:off x="18605500" y="1083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74485</xdr:rowOff>
    </xdr:from>
    <xdr:to>
      <xdr:col>102</xdr:col>
      <xdr:colOff>114300</xdr:colOff>
      <xdr:row>63</xdr:row>
      <xdr:rowOff>80391</xdr:rowOff>
    </xdr:to>
    <xdr:cxnSp macro="">
      <xdr:nvCxnSpPr>
        <xdr:cNvPr id="607" name="直線コネクタ 606"/>
        <xdr:cNvCxnSpPr/>
      </xdr:nvCxnSpPr>
      <xdr:spPr>
        <a:xfrm flipV="1">
          <a:off x="18656300" y="10875835"/>
          <a:ext cx="889000" cy="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126890</xdr:rowOff>
    </xdr:from>
    <xdr:ext cx="469744" cy="259045"/>
    <xdr:sp macro="" textlink="">
      <xdr:nvSpPr>
        <xdr:cNvPr id="608" name="n_1aveValue【学校施設】&#10;一人当たり面積"/>
        <xdr:cNvSpPr txBox="1"/>
      </xdr:nvSpPr>
      <xdr:spPr>
        <a:xfrm>
          <a:off x="21075727" y="10928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115270</xdr:rowOff>
    </xdr:from>
    <xdr:ext cx="469744" cy="259045"/>
    <xdr:sp macro="" textlink="">
      <xdr:nvSpPr>
        <xdr:cNvPr id="609" name="n_2aveValue【学校施設】&#10;一人当たり面積"/>
        <xdr:cNvSpPr txBox="1"/>
      </xdr:nvSpPr>
      <xdr:spPr>
        <a:xfrm>
          <a:off x="20199427" y="10916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141940</xdr:rowOff>
    </xdr:from>
    <xdr:ext cx="469744" cy="259045"/>
    <xdr:sp macro="" textlink="">
      <xdr:nvSpPr>
        <xdr:cNvPr id="610" name="n_3aveValue【学校施設】&#10;一人当たり面積"/>
        <xdr:cNvSpPr txBox="1"/>
      </xdr:nvSpPr>
      <xdr:spPr>
        <a:xfrm>
          <a:off x="19310427" y="10943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121238</xdr:rowOff>
    </xdr:from>
    <xdr:ext cx="469744" cy="259045"/>
    <xdr:sp macro="" textlink="">
      <xdr:nvSpPr>
        <xdr:cNvPr id="611" name="n_4aveValue【学校施設】&#10;一人当たり面積"/>
        <xdr:cNvSpPr txBox="1"/>
      </xdr:nvSpPr>
      <xdr:spPr>
        <a:xfrm>
          <a:off x="18421427" y="1057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120858</xdr:rowOff>
    </xdr:from>
    <xdr:ext cx="469744" cy="259045"/>
    <xdr:sp macro="" textlink="">
      <xdr:nvSpPr>
        <xdr:cNvPr id="612" name="n_1mainValue【学校施設】&#10;一人当たり面積"/>
        <xdr:cNvSpPr txBox="1"/>
      </xdr:nvSpPr>
      <xdr:spPr>
        <a:xfrm>
          <a:off x="21075727" y="1057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131335</xdr:rowOff>
    </xdr:from>
    <xdr:ext cx="469744" cy="259045"/>
    <xdr:sp macro="" textlink="">
      <xdr:nvSpPr>
        <xdr:cNvPr id="613" name="n_2mainValue【学校施設】&#10;一人当たり面積"/>
        <xdr:cNvSpPr txBox="1"/>
      </xdr:nvSpPr>
      <xdr:spPr>
        <a:xfrm>
          <a:off x="20199427" y="1058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141812</xdr:rowOff>
    </xdr:from>
    <xdr:ext cx="469744" cy="259045"/>
    <xdr:sp macro="" textlink="">
      <xdr:nvSpPr>
        <xdr:cNvPr id="614" name="n_3mainValue【学校施設】&#10;一人当たり面積"/>
        <xdr:cNvSpPr txBox="1"/>
      </xdr:nvSpPr>
      <xdr:spPr>
        <a:xfrm>
          <a:off x="19310427" y="10600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122318</xdr:rowOff>
    </xdr:from>
    <xdr:ext cx="469744" cy="259045"/>
    <xdr:sp macro="" textlink="">
      <xdr:nvSpPr>
        <xdr:cNvPr id="615" name="n_4mainValue【学校施設】&#10;一人当たり面積"/>
        <xdr:cNvSpPr txBox="1"/>
      </xdr:nvSpPr>
      <xdr:spPr>
        <a:xfrm>
          <a:off x="18421427" y="10923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6" name="正方形/長方形 6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7" name="正方形/長方形 6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8" name="正方形/長方形 6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9" name="正方形/長方形 6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0" name="正方形/長方形 6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1" name="正方形/長方形 6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2" name="正方形/長方形 6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3" name="正方形/長方形 62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4" name="正方形/長方形 62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5" name="正方形/長方形 62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6" name="正方形/長方形 62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7" name="正方形/長方形 62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8" name="正方形/長方形 62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9" name="正方形/長方形 62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0" name="正方形/長方形 62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1" name="正方形/長方形 63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2" name="正方形/長方形 6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3" name="正方形/長方形 6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4" name="正方形/長方形 6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5" name="正方形/長方形 6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6" name="正方形/長方形 6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7" name="正方形/長方形 6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8" name="正方形/長方形 6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9" name="正方形/長方形 6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0" name="テキスト ボックス 6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1" name="直線コネクタ 6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2" name="テキスト ボックス 6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3" name="直線コネクタ 64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4" name="テキスト ボックス 64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5" name="直線コネクタ 64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6" name="テキスト ボックス 64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7" name="直線コネクタ 64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48" name="テキスト ボックス 64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49" name="直線コネクタ 64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0" name="テキスト ボックス 64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1" name="直線コネクタ 65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2" name="テキスト ボックス 65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3" name="直線コネクタ 6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54" name="テキスト ボックス 653"/>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116205</xdr:rowOff>
    </xdr:from>
    <xdr:to>
      <xdr:col>85</xdr:col>
      <xdr:colOff>126364</xdr:colOff>
      <xdr:row>108</xdr:row>
      <xdr:rowOff>110489</xdr:rowOff>
    </xdr:to>
    <xdr:cxnSp macro="">
      <xdr:nvCxnSpPr>
        <xdr:cNvPr id="656" name="直線コネクタ 655"/>
        <xdr:cNvCxnSpPr/>
      </xdr:nvCxnSpPr>
      <xdr:spPr>
        <a:xfrm flipV="1">
          <a:off x="16318864" y="17089755"/>
          <a:ext cx="0" cy="153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114316</xdr:rowOff>
    </xdr:from>
    <xdr:ext cx="405111" cy="259045"/>
    <xdr:sp macro="" textlink="">
      <xdr:nvSpPr>
        <xdr:cNvPr id="657" name="【公民館】&#10;有形固定資産減価償却率最小値テキスト"/>
        <xdr:cNvSpPr txBox="1"/>
      </xdr:nvSpPr>
      <xdr:spPr>
        <a:xfrm>
          <a:off x="163576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110489</xdr:rowOff>
    </xdr:from>
    <xdr:to>
      <xdr:col>86</xdr:col>
      <xdr:colOff>25400</xdr:colOff>
      <xdr:row>108</xdr:row>
      <xdr:rowOff>110489</xdr:rowOff>
    </xdr:to>
    <xdr:cxnSp macro="">
      <xdr:nvCxnSpPr>
        <xdr:cNvPr id="658" name="直線コネクタ 657"/>
        <xdr:cNvCxnSpPr/>
      </xdr:nvCxnSpPr>
      <xdr:spPr>
        <a:xfrm>
          <a:off x="16230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62882</xdr:rowOff>
    </xdr:from>
    <xdr:ext cx="405111" cy="259045"/>
    <xdr:sp macro="" textlink="">
      <xdr:nvSpPr>
        <xdr:cNvPr id="659" name="【公民館】&#10;有形固定資産減価償却率最大値テキスト"/>
        <xdr:cNvSpPr txBox="1"/>
      </xdr:nvSpPr>
      <xdr:spPr>
        <a:xfrm>
          <a:off x="16357600" y="1686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116205</xdr:rowOff>
    </xdr:from>
    <xdr:to>
      <xdr:col>86</xdr:col>
      <xdr:colOff>25400</xdr:colOff>
      <xdr:row>99</xdr:row>
      <xdr:rowOff>116205</xdr:rowOff>
    </xdr:to>
    <xdr:cxnSp macro="">
      <xdr:nvCxnSpPr>
        <xdr:cNvPr id="660" name="直線コネクタ 659"/>
        <xdr:cNvCxnSpPr/>
      </xdr:nvCxnSpPr>
      <xdr:spPr>
        <a:xfrm>
          <a:off x="16230600" y="1708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95266</xdr:rowOff>
    </xdr:from>
    <xdr:ext cx="405111" cy="259045"/>
    <xdr:sp macro="" textlink="">
      <xdr:nvSpPr>
        <xdr:cNvPr id="661" name="【公民館】&#10;有形固定資産減価償却率平均値テキスト"/>
        <xdr:cNvSpPr txBox="1"/>
      </xdr:nvSpPr>
      <xdr:spPr>
        <a:xfrm>
          <a:off x="16357600" y="1792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116839</xdr:rowOff>
    </xdr:from>
    <xdr:to>
      <xdr:col>85</xdr:col>
      <xdr:colOff>177800</xdr:colOff>
      <xdr:row>105</xdr:row>
      <xdr:rowOff>46989</xdr:rowOff>
    </xdr:to>
    <xdr:sp macro="" textlink="">
      <xdr:nvSpPr>
        <xdr:cNvPr id="662" name="フローチャート: 判断 661"/>
        <xdr:cNvSpPr/>
      </xdr:nvSpPr>
      <xdr:spPr>
        <a:xfrm>
          <a:off x="162687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92075</xdr:rowOff>
    </xdr:from>
    <xdr:to>
      <xdr:col>81</xdr:col>
      <xdr:colOff>101600</xdr:colOff>
      <xdr:row>105</xdr:row>
      <xdr:rowOff>22225</xdr:rowOff>
    </xdr:to>
    <xdr:sp macro="" textlink="">
      <xdr:nvSpPr>
        <xdr:cNvPr id="663" name="フローチャート: 判断 662"/>
        <xdr:cNvSpPr/>
      </xdr:nvSpPr>
      <xdr:spPr>
        <a:xfrm>
          <a:off x="15430500" y="1792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90170</xdr:rowOff>
    </xdr:from>
    <xdr:to>
      <xdr:col>76</xdr:col>
      <xdr:colOff>165100</xdr:colOff>
      <xdr:row>105</xdr:row>
      <xdr:rowOff>20320</xdr:rowOff>
    </xdr:to>
    <xdr:sp macro="" textlink="">
      <xdr:nvSpPr>
        <xdr:cNvPr id="664" name="フローチャート: 判断 663"/>
        <xdr:cNvSpPr/>
      </xdr:nvSpPr>
      <xdr:spPr>
        <a:xfrm>
          <a:off x="14541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48261</xdr:rowOff>
    </xdr:from>
    <xdr:to>
      <xdr:col>72</xdr:col>
      <xdr:colOff>38100</xdr:colOff>
      <xdr:row>104</xdr:row>
      <xdr:rowOff>149861</xdr:rowOff>
    </xdr:to>
    <xdr:sp macro="" textlink="">
      <xdr:nvSpPr>
        <xdr:cNvPr id="665" name="フローチャート: 判断 664"/>
        <xdr:cNvSpPr/>
      </xdr:nvSpPr>
      <xdr:spPr>
        <a:xfrm>
          <a:off x="13652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50164</xdr:rowOff>
    </xdr:from>
    <xdr:to>
      <xdr:col>67</xdr:col>
      <xdr:colOff>101600</xdr:colOff>
      <xdr:row>104</xdr:row>
      <xdr:rowOff>151764</xdr:rowOff>
    </xdr:to>
    <xdr:sp macro="" textlink="">
      <xdr:nvSpPr>
        <xdr:cNvPr id="666" name="フローチャート: 判断 665"/>
        <xdr:cNvSpPr/>
      </xdr:nvSpPr>
      <xdr:spPr>
        <a:xfrm>
          <a:off x="12763500" y="1788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7" name="テキスト ボックス 6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8" name="テキスト ボックス 6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9" name="テキスト ボックス 6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0" name="テキスト ボックス 6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1" name="テキスト ボックス 6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137795</xdr:rowOff>
    </xdr:from>
    <xdr:to>
      <xdr:col>85</xdr:col>
      <xdr:colOff>177800</xdr:colOff>
      <xdr:row>104</xdr:row>
      <xdr:rowOff>67945</xdr:rowOff>
    </xdr:to>
    <xdr:sp macro="" textlink="">
      <xdr:nvSpPr>
        <xdr:cNvPr id="672" name="楕円 671"/>
        <xdr:cNvSpPr/>
      </xdr:nvSpPr>
      <xdr:spPr>
        <a:xfrm>
          <a:off x="16268700" y="1779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160672</xdr:rowOff>
    </xdr:from>
    <xdr:ext cx="405111" cy="259045"/>
    <xdr:sp macro="" textlink="">
      <xdr:nvSpPr>
        <xdr:cNvPr id="673" name="【公民館】&#10;有形固定資産減価償却率該当値テキスト"/>
        <xdr:cNvSpPr txBox="1"/>
      </xdr:nvSpPr>
      <xdr:spPr>
        <a:xfrm>
          <a:off x="16357600"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95886</xdr:rowOff>
    </xdr:from>
    <xdr:to>
      <xdr:col>81</xdr:col>
      <xdr:colOff>101600</xdr:colOff>
      <xdr:row>104</xdr:row>
      <xdr:rowOff>26036</xdr:rowOff>
    </xdr:to>
    <xdr:sp macro="" textlink="">
      <xdr:nvSpPr>
        <xdr:cNvPr id="674" name="楕円 673"/>
        <xdr:cNvSpPr/>
      </xdr:nvSpPr>
      <xdr:spPr>
        <a:xfrm>
          <a:off x="15430500" y="1775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146686</xdr:rowOff>
    </xdr:from>
    <xdr:to>
      <xdr:col>85</xdr:col>
      <xdr:colOff>127000</xdr:colOff>
      <xdr:row>104</xdr:row>
      <xdr:rowOff>17145</xdr:rowOff>
    </xdr:to>
    <xdr:cxnSp macro="">
      <xdr:nvCxnSpPr>
        <xdr:cNvPr id="675" name="直線コネクタ 674"/>
        <xdr:cNvCxnSpPr/>
      </xdr:nvCxnSpPr>
      <xdr:spPr>
        <a:xfrm>
          <a:off x="15481300" y="17806036"/>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48261</xdr:rowOff>
    </xdr:from>
    <xdr:to>
      <xdr:col>76</xdr:col>
      <xdr:colOff>165100</xdr:colOff>
      <xdr:row>103</xdr:row>
      <xdr:rowOff>149861</xdr:rowOff>
    </xdr:to>
    <xdr:sp macro="" textlink="">
      <xdr:nvSpPr>
        <xdr:cNvPr id="676" name="楕円 675"/>
        <xdr:cNvSpPr/>
      </xdr:nvSpPr>
      <xdr:spPr>
        <a:xfrm>
          <a:off x="145415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99061</xdr:rowOff>
    </xdr:from>
    <xdr:to>
      <xdr:col>81</xdr:col>
      <xdr:colOff>50800</xdr:colOff>
      <xdr:row>103</xdr:row>
      <xdr:rowOff>146686</xdr:rowOff>
    </xdr:to>
    <xdr:cxnSp macro="">
      <xdr:nvCxnSpPr>
        <xdr:cNvPr id="677" name="直線コネクタ 676"/>
        <xdr:cNvCxnSpPr/>
      </xdr:nvCxnSpPr>
      <xdr:spPr>
        <a:xfrm>
          <a:off x="14592300" y="17758411"/>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113030</xdr:rowOff>
    </xdr:from>
    <xdr:to>
      <xdr:col>72</xdr:col>
      <xdr:colOff>38100</xdr:colOff>
      <xdr:row>103</xdr:row>
      <xdr:rowOff>43180</xdr:rowOff>
    </xdr:to>
    <xdr:sp macro="" textlink="">
      <xdr:nvSpPr>
        <xdr:cNvPr id="678" name="楕円 677"/>
        <xdr:cNvSpPr/>
      </xdr:nvSpPr>
      <xdr:spPr>
        <a:xfrm>
          <a:off x="13652500" y="1760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163830</xdr:rowOff>
    </xdr:from>
    <xdr:to>
      <xdr:col>76</xdr:col>
      <xdr:colOff>114300</xdr:colOff>
      <xdr:row>103</xdr:row>
      <xdr:rowOff>99061</xdr:rowOff>
    </xdr:to>
    <xdr:cxnSp macro="">
      <xdr:nvCxnSpPr>
        <xdr:cNvPr id="679" name="直線コネクタ 678"/>
        <xdr:cNvCxnSpPr/>
      </xdr:nvCxnSpPr>
      <xdr:spPr>
        <a:xfrm>
          <a:off x="13703300" y="17651730"/>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113030</xdr:rowOff>
    </xdr:from>
    <xdr:to>
      <xdr:col>67</xdr:col>
      <xdr:colOff>101600</xdr:colOff>
      <xdr:row>103</xdr:row>
      <xdr:rowOff>43180</xdr:rowOff>
    </xdr:to>
    <xdr:sp macro="" textlink="">
      <xdr:nvSpPr>
        <xdr:cNvPr id="680" name="楕円 679"/>
        <xdr:cNvSpPr/>
      </xdr:nvSpPr>
      <xdr:spPr>
        <a:xfrm>
          <a:off x="12763500" y="1760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163830</xdr:rowOff>
    </xdr:from>
    <xdr:to>
      <xdr:col>71</xdr:col>
      <xdr:colOff>177800</xdr:colOff>
      <xdr:row>102</xdr:row>
      <xdr:rowOff>163830</xdr:rowOff>
    </xdr:to>
    <xdr:cxnSp macro="">
      <xdr:nvCxnSpPr>
        <xdr:cNvPr id="681" name="直線コネクタ 680"/>
        <xdr:cNvCxnSpPr/>
      </xdr:nvCxnSpPr>
      <xdr:spPr>
        <a:xfrm>
          <a:off x="12814300" y="17651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13352</xdr:rowOff>
    </xdr:from>
    <xdr:ext cx="405111" cy="259045"/>
    <xdr:sp macro="" textlink="">
      <xdr:nvSpPr>
        <xdr:cNvPr id="682" name="n_1aveValue【公民館】&#10;有形固定資産減価償却率"/>
        <xdr:cNvSpPr txBox="1"/>
      </xdr:nvSpPr>
      <xdr:spPr>
        <a:xfrm>
          <a:off x="15266044" y="1801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11447</xdr:rowOff>
    </xdr:from>
    <xdr:ext cx="405111" cy="259045"/>
    <xdr:sp macro="" textlink="">
      <xdr:nvSpPr>
        <xdr:cNvPr id="683" name="n_2aveValue【公民館】&#10;有形固定資産減価償却率"/>
        <xdr:cNvSpPr txBox="1"/>
      </xdr:nvSpPr>
      <xdr:spPr>
        <a:xfrm>
          <a:off x="14389744"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140988</xdr:rowOff>
    </xdr:from>
    <xdr:ext cx="405111" cy="259045"/>
    <xdr:sp macro="" textlink="">
      <xdr:nvSpPr>
        <xdr:cNvPr id="684" name="n_3aveValue【公民館】&#10;有形固定資産減価償却率"/>
        <xdr:cNvSpPr txBox="1"/>
      </xdr:nvSpPr>
      <xdr:spPr>
        <a:xfrm>
          <a:off x="13500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142891</xdr:rowOff>
    </xdr:from>
    <xdr:ext cx="405111" cy="259045"/>
    <xdr:sp macro="" textlink="">
      <xdr:nvSpPr>
        <xdr:cNvPr id="685" name="n_4aveValue【公民館】&#10;有形固定資産減価償却率"/>
        <xdr:cNvSpPr txBox="1"/>
      </xdr:nvSpPr>
      <xdr:spPr>
        <a:xfrm>
          <a:off x="12611744" y="1797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42563</xdr:rowOff>
    </xdr:from>
    <xdr:ext cx="405111" cy="259045"/>
    <xdr:sp macro="" textlink="">
      <xdr:nvSpPr>
        <xdr:cNvPr id="686" name="n_1mainValue【公民館】&#10;有形固定資産減価償却率"/>
        <xdr:cNvSpPr txBox="1"/>
      </xdr:nvSpPr>
      <xdr:spPr>
        <a:xfrm>
          <a:off x="15266044" y="1753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166388</xdr:rowOff>
    </xdr:from>
    <xdr:ext cx="405111" cy="259045"/>
    <xdr:sp macro="" textlink="">
      <xdr:nvSpPr>
        <xdr:cNvPr id="687" name="n_2mainValue【公民館】&#10;有形固定資産減価償却率"/>
        <xdr:cNvSpPr txBox="1"/>
      </xdr:nvSpPr>
      <xdr:spPr>
        <a:xfrm>
          <a:off x="14389744" y="1748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59707</xdr:rowOff>
    </xdr:from>
    <xdr:ext cx="405111" cy="259045"/>
    <xdr:sp macro="" textlink="">
      <xdr:nvSpPr>
        <xdr:cNvPr id="688" name="n_3mainValue【公民館】&#10;有形固定資産減価償却率"/>
        <xdr:cNvSpPr txBox="1"/>
      </xdr:nvSpPr>
      <xdr:spPr>
        <a:xfrm>
          <a:off x="13500744" y="1737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59707</xdr:rowOff>
    </xdr:from>
    <xdr:ext cx="405111" cy="259045"/>
    <xdr:sp macro="" textlink="">
      <xdr:nvSpPr>
        <xdr:cNvPr id="689" name="n_4mainValue【公民館】&#10;有形固定資産減価償却率"/>
        <xdr:cNvSpPr txBox="1"/>
      </xdr:nvSpPr>
      <xdr:spPr>
        <a:xfrm>
          <a:off x="12611744" y="1737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0" name="正方形/長方形 6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1" name="正方形/長方形 6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2" name="正方形/長方形 6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3" name="正方形/長方形 6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4" name="正方形/長方形 6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5" name="正方形/長方形 6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6" name="正方形/長方形 6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7" name="正方形/長方形 6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8" name="テキスト ボックス 6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9" name="直線コネクタ 6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0" name="直線コネクタ 69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1" name="テキスト ボックス 70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2" name="直線コネクタ 70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3" name="テキスト ボックス 70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4" name="直線コネクタ 70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5" name="テキスト ボックス 70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6" name="直線コネクタ 70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7" name="テキスト ボックス 70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8" name="直線コネクタ 70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09" name="テキスト ボックス 70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0" name="直線コネクタ 70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1" name="テキスト ボックス 71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2" name="直線コネクタ 7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3" name="テキスト ボックス 7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106</xdr:row>
      <xdr:rowOff>10559</xdr:rowOff>
    </xdr:from>
    <xdr:to>
      <xdr:col>116</xdr:col>
      <xdr:colOff>62864</xdr:colOff>
      <xdr:row>109</xdr:row>
      <xdr:rowOff>14805</xdr:rowOff>
    </xdr:to>
    <xdr:cxnSp macro="">
      <xdr:nvCxnSpPr>
        <xdr:cNvPr id="715" name="直線コネクタ 714"/>
        <xdr:cNvCxnSpPr/>
      </xdr:nvCxnSpPr>
      <xdr:spPr>
        <a:xfrm flipV="1">
          <a:off x="22160864" y="18184259"/>
          <a:ext cx="0" cy="518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18632</xdr:rowOff>
    </xdr:from>
    <xdr:ext cx="469744" cy="259045"/>
    <xdr:sp macro="" textlink="">
      <xdr:nvSpPr>
        <xdr:cNvPr id="716" name="【公民館】&#10;一人当たり面積最小値テキスト"/>
        <xdr:cNvSpPr txBox="1"/>
      </xdr:nvSpPr>
      <xdr:spPr>
        <a:xfrm>
          <a:off x="22199600" y="1870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14805</xdr:rowOff>
    </xdr:from>
    <xdr:to>
      <xdr:col>116</xdr:col>
      <xdr:colOff>152400</xdr:colOff>
      <xdr:row>109</xdr:row>
      <xdr:rowOff>14805</xdr:rowOff>
    </xdr:to>
    <xdr:cxnSp macro="">
      <xdr:nvCxnSpPr>
        <xdr:cNvPr id="717" name="直線コネクタ 716"/>
        <xdr:cNvCxnSpPr/>
      </xdr:nvCxnSpPr>
      <xdr:spPr>
        <a:xfrm>
          <a:off x="22072600" y="1870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128686</xdr:rowOff>
    </xdr:from>
    <xdr:ext cx="469744" cy="259045"/>
    <xdr:sp macro="" textlink="">
      <xdr:nvSpPr>
        <xdr:cNvPr id="718" name="【公民館】&#10;一人当たり面積最大値テキスト"/>
        <xdr:cNvSpPr txBox="1"/>
      </xdr:nvSpPr>
      <xdr:spPr>
        <a:xfrm>
          <a:off x="22199600" y="1795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10559</xdr:rowOff>
    </xdr:from>
    <xdr:to>
      <xdr:col>116</xdr:col>
      <xdr:colOff>152400</xdr:colOff>
      <xdr:row>106</xdr:row>
      <xdr:rowOff>10559</xdr:rowOff>
    </xdr:to>
    <xdr:cxnSp macro="">
      <xdr:nvCxnSpPr>
        <xdr:cNvPr id="719" name="直線コネクタ 718"/>
        <xdr:cNvCxnSpPr/>
      </xdr:nvCxnSpPr>
      <xdr:spPr>
        <a:xfrm>
          <a:off x="22072600" y="1818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21789</xdr:rowOff>
    </xdr:from>
    <xdr:ext cx="469744" cy="259045"/>
    <xdr:sp macro="" textlink="">
      <xdr:nvSpPr>
        <xdr:cNvPr id="720" name="【公民館】&#10;一人当たり面積平均値テキスト"/>
        <xdr:cNvSpPr txBox="1"/>
      </xdr:nvSpPr>
      <xdr:spPr>
        <a:xfrm>
          <a:off x="22199600" y="185383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43362</xdr:rowOff>
    </xdr:from>
    <xdr:to>
      <xdr:col>116</xdr:col>
      <xdr:colOff>114300</xdr:colOff>
      <xdr:row>108</xdr:row>
      <xdr:rowOff>144962</xdr:rowOff>
    </xdr:to>
    <xdr:sp macro="" textlink="">
      <xdr:nvSpPr>
        <xdr:cNvPr id="721" name="フローチャート: 判断 720"/>
        <xdr:cNvSpPr/>
      </xdr:nvSpPr>
      <xdr:spPr>
        <a:xfrm>
          <a:off x="22110700" y="185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44667</xdr:rowOff>
    </xdr:from>
    <xdr:to>
      <xdr:col>112</xdr:col>
      <xdr:colOff>38100</xdr:colOff>
      <xdr:row>108</xdr:row>
      <xdr:rowOff>146267</xdr:rowOff>
    </xdr:to>
    <xdr:sp macro="" textlink="">
      <xdr:nvSpPr>
        <xdr:cNvPr id="722" name="フローチャート: 判断 721"/>
        <xdr:cNvSpPr/>
      </xdr:nvSpPr>
      <xdr:spPr>
        <a:xfrm>
          <a:off x="21272500" y="1856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49893</xdr:rowOff>
    </xdr:from>
    <xdr:to>
      <xdr:col>107</xdr:col>
      <xdr:colOff>101600</xdr:colOff>
      <xdr:row>108</xdr:row>
      <xdr:rowOff>151493</xdr:rowOff>
    </xdr:to>
    <xdr:sp macro="" textlink="">
      <xdr:nvSpPr>
        <xdr:cNvPr id="723" name="フローチャート: 判断 722"/>
        <xdr:cNvSpPr/>
      </xdr:nvSpPr>
      <xdr:spPr>
        <a:xfrm>
          <a:off x="20383500" y="1856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55772</xdr:rowOff>
    </xdr:from>
    <xdr:to>
      <xdr:col>102</xdr:col>
      <xdr:colOff>165100</xdr:colOff>
      <xdr:row>108</xdr:row>
      <xdr:rowOff>157372</xdr:rowOff>
    </xdr:to>
    <xdr:sp macro="" textlink="">
      <xdr:nvSpPr>
        <xdr:cNvPr id="724" name="フローチャート: 判断 723"/>
        <xdr:cNvSpPr/>
      </xdr:nvSpPr>
      <xdr:spPr>
        <a:xfrm>
          <a:off x="19494500" y="1857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158967</xdr:rowOff>
    </xdr:from>
    <xdr:to>
      <xdr:col>98</xdr:col>
      <xdr:colOff>38100</xdr:colOff>
      <xdr:row>108</xdr:row>
      <xdr:rowOff>89117</xdr:rowOff>
    </xdr:to>
    <xdr:sp macro="" textlink="">
      <xdr:nvSpPr>
        <xdr:cNvPr id="725" name="フローチャート: 判断 724"/>
        <xdr:cNvSpPr/>
      </xdr:nvSpPr>
      <xdr:spPr>
        <a:xfrm>
          <a:off x="18605500" y="1850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6" name="テキスト ボックス 7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7" name="テキスト ボックス 7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8" name="テキスト ボックス 7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9" name="テキスト ボックス 7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0" name="テキスト ボックス 7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131209</xdr:rowOff>
    </xdr:from>
    <xdr:to>
      <xdr:col>116</xdr:col>
      <xdr:colOff>114300</xdr:colOff>
      <xdr:row>106</xdr:row>
      <xdr:rowOff>61359</xdr:rowOff>
    </xdr:to>
    <xdr:sp macro="" textlink="">
      <xdr:nvSpPr>
        <xdr:cNvPr id="731" name="楕円 730"/>
        <xdr:cNvSpPr/>
      </xdr:nvSpPr>
      <xdr:spPr>
        <a:xfrm>
          <a:off x="22110700" y="1813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84236</xdr:rowOff>
    </xdr:from>
    <xdr:ext cx="469744" cy="259045"/>
    <xdr:sp macro="" textlink="">
      <xdr:nvSpPr>
        <xdr:cNvPr id="732" name="【公民館】&#10;一人当たり面積該当値テキスト"/>
        <xdr:cNvSpPr txBox="1"/>
      </xdr:nvSpPr>
      <xdr:spPr>
        <a:xfrm>
          <a:off x="22199600" y="18086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142639</xdr:rowOff>
    </xdr:from>
    <xdr:to>
      <xdr:col>112</xdr:col>
      <xdr:colOff>38100</xdr:colOff>
      <xdr:row>106</xdr:row>
      <xdr:rowOff>72789</xdr:rowOff>
    </xdr:to>
    <xdr:sp macro="" textlink="">
      <xdr:nvSpPr>
        <xdr:cNvPr id="733" name="楕円 732"/>
        <xdr:cNvSpPr/>
      </xdr:nvSpPr>
      <xdr:spPr>
        <a:xfrm>
          <a:off x="21272500" y="1814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10559</xdr:rowOff>
    </xdr:from>
    <xdr:to>
      <xdr:col>116</xdr:col>
      <xdr:colOff>63500</xdr:colOff>
      <xdr:row>106</xdr:row>
      <xdr:rowOff>21989</xdr:rowOff>
    </xdr:to>
    <xdr:cxnSp macro="">
      <xdr:nvCxnSpPr>
        <xdr:cNvPr id="734" name="直線コネクタ 733"/>
        <xdr:cNvCxnSpPr/>
      </xdr:nvCxnSpPr>
      <xdr:spPr>
        <a:xfrm flipV="1">
          <a:off x="21323300" y="18184259"/>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152110</xdr:rowOff>
    </xdr:from>
    <xdr:to>
      <xdr:col>107</xdr:col>
      <xdr:colOff>101600</xdr:colOff>
      <xdr:row>106</xdr:row>
      <xdr:rowOff>82260</xdr:rowOff>
    </xdr:to>
    <xdr:sp macro="" textlink="">
      <xdr:nvSpPr>
        <xdr:cNvPr id="735" name="楕円 734"/>
        <xdr:cNvSpPr/>
      </xdr:nvSpPr>
      <xdr:spPr>
        <a:xfrm>
          <a:off x="20383500" y="181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21989</xdr:rowOff>
    </xdr:from>
    <xdr:to>
      <xdr:col>111</xdr:col>
      <xdr:colOff>177800</xdr:colOff>
      <xdr:row>106</xdr:row>
      <xdr:rowOff>31460</xdr:rowOff>
    </xdr:to>
    <xdr:cxnSp macro="">
      <xdr:nvCxnSpPr>
        <xdr:cNvPr id="736" name="直線コネクタ 735"/>
        <xdr:cNvCxnSpPr/>
      </xdr:nvCxnSpPr>
      <xdr:spPr>
        <a:xfrm flipV="1">
          <a:off x="20434300" y="18195689"/>
          <a:ext cx="8890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1234</xdr:rowOff>
    </xdr:from>
    <xdr:to>
      <xdr:col>102</xdr:col>
      <xdr:colOff>165100</xdr:colOff>
      <xdr:row>106</xdr:row>
      <xdr:rowOff>102834</xdr:rowOff>
    </xdr:to>
    <xdr:sp macro="" textlink="">
      <xdr:nvSpPr>
        <xdr:cNvPr id="737" name="楕円 736"/>
        <xdr:cNvSpPr/>
      </xdr:nvSpPr>
      <xdr:spPr>
        <a:xfrm>
          <a:off x="19494500" y="1817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31460</xdr:rowOff>
    </xdr:from>
    <xdr:to>
      <xdr:col>107</xdr:col>
      <xdr:colOff>50800</xdr:colOff>
      <xdr:row>106</xdr:row>
      <xdr:rowOff>52034</xdr:rowOff>
    </xdr:to>
    <xdr:cxnSp macro="">
      <xdr:nvCxnSpPr>
        <xdr:cNvPr id="738" name="直線コネクタ 737"/>
        <xdr:cNvCxnSpPr/>
      </xdr:nvCxnSpPr>
      <xdr:spPr>
        <a:xfrm flipV="1">
          <a:off x="19545300" y="18205160"/>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100</xdr:row>
      <xdr:rowOff>67201</xdr:rowOff>
    </xdr:from>
    <xdr:to>
      <xdr:col>98</xdr:col>
      <xdr:colOff>38100</xdr:colOff>
      <xdr:row>100</xdr:row>
      <xdr:rowOff>168801</xdr:rowOff>
    </xdr:to>
    <xdr:sp macro="" textlink="">
      <xdr:nvSpPr>
        <xdr:cNvPr id="739" name="楕円 738"/>
        <xdr:cNvSpPr/>
      </xdr:nvSpPr>
      <xdr:spPr>
        <a:xfrm>
          <a:off x="18605500" y="1721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100</xdr:row>
      <xdr:rowOff>118001</xdr:rowOff>
    </xdr:from>
    <xdr:to>
      <xdr:col>102</xdr:col>
      <xdr:colOff>114300</xdr:colOff>
      <xdr:row>106</xdr:row>
      <xdr:rowOff>52034</xdr:rowOff>
    </xdr:to>
    <xdr:cxnSp macro="">
      <xdr:nvCxnSpPr>
        <xdr:cNvPr id="740" name="直線コネクタ 739"/>
        <xdr:cNvCxnSpPr/>
      </xdr:nvCxnSpPr>
      <xdr:spPr>
        <a:xfrm>
          <a:off x="18656300" y="17263001"/>
          <a:ext cx="889000" cy="96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137394</xdr:rowOff>
    </xdr:from>
    <xdr:ext cx="469744" cy="259045"/>
    <xdr:sp macro="" textlink="">
      <xdr:nvSpPr>
        <xdr:cNvPr id="741" name="n_1aveValue【公民館】&#10;一人当たり面積"/>
        <xdr:cNvSpPr txBox="1"/>
      </xdr:nvSpPr>
      <xdr:spPr>
        <a:xfrm>
          <a:off x="21075727" y="18653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142620</xdr:rowOff>
    </xdr:from>
    <xdr:ext cx="469744" cy="259045"/>
    <xdr:sp macro="" textlink="">
      <xdr:nvSpPr>
        <xdr:cNvPr id="742" name="n_2aveValue【公民館】&#10;一人当たり面積"/>
        <xdr:cNvSpPr txBox="1"/>
      </xdr:nvSpPr>
      <xdr:spPr>
        <a:xfrm>
          <a:off x="20199427" y="1865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148499</xdr:rowOff>
    </xdr:from>
    <xdr:ext cx="469744" cy="259045"/>
    <xdr:sp macro="" textlink="">
      <xdr:nvSpPr>
        <xdr:cNvPr id="743" name="n_3aveValue【公民館】&#10;一人当たり面積"/>
        <xdr:cNvSpPr txBox="1"/>
      </xdr:nvSpPr>
      <xdr:spPr>
        <a:xfrm>
          <a:off x="19310427" y="1866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80244</xdr:rowOff>
    </xdr:from>
    <xdr:ext cx="469744" cy="259045"/>
    <xdr:sp macro="" textlink="">
      <xdr:nvSpPr>
        <xdr:cNvPr id="744" name="n_4aveValue【公民館】&#10;一人当たり面積"/>
        <xdr:cNvSpPr txBox="1"/>
      </xdr:nvSpPr>
      <xdr:spPr>
        <a:xfrm>
          <a:off x="18421427" y="18596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89316</xdr:rowOff>
    </xdr:from>
    <xdr:ext cx="469744" cy="259045"/>
    <xdr:sp macro="" textlink="">
      <xdr:nvSpPr>
        <xdr:cNvPr id="745" name="n_1mainValue【公民館】&#10;一人当たり面積"/>
        <xdr:cNvSpPr txBox="1"/>
      </xdr:nvSpPr>
      <xdr:spPr>
        <a:xfrm>
          <a:off x="21075727" y="1792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98787</xdr:rowOff>
    </xdr:from>
    <xdr:ext cx="469744" cy="259045"/>
    <xdr:sp macro="" textlink="">
      <xdr:nvSpPr>
        <xdr:cNvPr id="746" name="n_2mainValue【公民館】&#10;一人当たり面積"/>
        <xdr:cNvSpPr txBox="1"/>
      </xdr:nvSpPr>
      <xdr:spPr>
        <a:xfrm>
          <a:off x="20199427" y="1792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119361</xdr:rowOff>
    </xdr:from>
    <xdr:ext cx="469744" cy="259045"/>
    <xdr:sp macro="" textlink="">
      <xdr:nvSpPr>
        <xdr:cNvPr id="747" name="n_3mainValue【公民館】&#10;一人当たり面積"/>
        <xdr:cNvSpPr txBox="1"/>
      </xdr:nvSpPr>
      <xdr:spPr>
        <a:xfrm>
          <a:off x="19310427" y="17950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13878</xdr:rowOff>
    </xdr:from>
    <xdr:ext cx="469744" cy="259045"/>
    <xdr:sp macro="" textlink="">
      <xdr:nvSpPr>
        <xdr:cNvPr id="748" name="n_4mainValue【公民館】&#10;一人当たり面積"/>
        <xdr:cNvSpPr txBox="1"/>
      </xdr:nvSpPr>
      <xdr:spPr>
        <a:xfrm>
          <a:off x="18421427" y="16987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9" name="正方形/長方形 7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0" name="正方形/長方形 7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1" name="テキスト ボックス 7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a:t>
          </a:r>
          <a:r>
            <a:rPr kumimoji="1" lang="ja-JP" altLang="en-US" sz="1300">
              <a:solidFill>
                <a:schemeClr val="tx1"/>
              </a:solidFill>
              <a:latin typeface="ＭＳ Ｐゴシック" panose="020B0600070205080204" pitchFamily="50" charset="-128"/>
              <a:ea typeface="ＭＳ Ｐゴシック" panose="020B0600070205080204" pitchFamily="50" charset="-128"/>
            </a:rPr>
            <a:t>、橋りょうについては、平成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16</a:t>
          </a:r>
          <a:r>
            <a:rPr kumimoji="1" lang="ja-JP" altLang="en-US" sz="1300">
              <a:solidFill>
                <a:schemeClr val="tx1"/>
              </a:solidFill>
              <a:latin typeface="ＭＳ Ｐゴシック" panose="020B0600070205080204" pitchFamily="50" charset="-128"/>
              <a:ea typeface="ＭＳ Ｐゴシック" panose="020B0600070205080204" pitchFamily="50" charset="-128"/>
            </a:rPr>
            <a:t>年の町村合併後に交通網の改良を進めたことなどにより、類似団体と比べて有形固定資産減価償却率が低くなっています。一方で、学校施設については、学校施設の多くが昭和</a:t>
          </a:r>
          <a:r>
            <a:rPr kumimoji="1" lang="en-US" altLang="ja-JP" sz="1300">
              <a:solidFill>
                <a:schemeClr val="tx1"/>
              </a:solidFill>
              <a:latin typeface="ＭＳ Ｐゴシック" panose="020B0600070205080204" pitchFamily="50" charset="-128"/>
              <a:ea typeface="ＭＳ Ｐゴシック" panose="020B0600070205080204" pitchFamily="50" charset="-128"/>
            </a:rPr>
            <a:t>40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年代～</a:t>
          </a:r>
          <a:r>
            <a:rPr kumimoji="1" lang="en-US" altLang="ja-JP" sz="1300">
              <a:solidFill>
                <a:schemeClr val="tx1"/>
              </a:solidFill>
              <a:latin typeface="ＭＳ Ｐゴシック" panose="020B0600070205080204" pitchFamily="50" charset="-128"/>
              <a:ea typeface="ＭＳ Ｐゴシック" panose="020B0600070205080204" pitchFamily="50" charset="-128"/>
            </a:rPr>
            <a:t>50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代に建設されたものであるため古い施設が多く、有形固定資産減価償却率が高くなっています。老朽化により、設備の更新や日常の維持補修費が例年発生していることから、老朽化の著しい石見中学校の改築を進めるほか、計画的な維持補修に努めるとともに、今後の維持更新費用の逓減、現状からのダウンサイジングを検討するなどし、適正な公共施設等の維持管理、更新を実施していきます。また、公営住宅については、昭和</a:t>
          </a:r>
          <a:r>
            <a:rPr kumimoji="1" lang="en-US" altLang="ja-JP" sz="1300">
              <a:solidFill>
                <a:schemeClr val="tx1"/>
              </a:solidFill>
              <a:latin typeface="ＭＳ Ｐゴシック" panose="020B0600070205080204" pitchFamily="50" charset="-128"/>
              <a:ea typeface="ＭＳ Ｐゴシック" panose="020B0600070205080204" pitchFamily="50" charset="-128"/>
            </a:rPr>
            <a:t>40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a:t>
          </a:r>
          <a:r>
            <a:rPr kumimoji="1" lang="en-US" altLang="ja-JP" sz="1300">
              <a:solidFill>
                <a:schemeClr val="tx1"/>
              </a:solidFill>
              <a:latin typeface="ＭＳ Ｐゴシック" panose="020B0600070205080204" pitchFamily="50" charset="-128"/>
              <a:ea typeface="ＭＳ Ｐゴシック" panose="020B0600070205080204" pitchFamily="50" charset="-128"/>
            </a:rPr>
            <a:t>50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代に建築された住宅について、耐用年数が経過しつつあることが有形固定資産減価償却率を押し上げている要因となっていますが、公営住宅の良好な維持管理に努めるため、定期点検、日常点検を実施し、また将来見込まれる修繕工事や必要となる費用を想定し、長寿命化を図るとともに、計画的な建て替えを進めていきます。公民館については、老朽化の著しい施設は合併以降に改築を行っているため</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は類似団体平均を下回っていますが、公共施設等総合管理計画に基づき、施設の統廃合・複合化・多機能化の検討を進め、適正な規模による施設の維持管理を行っていく必要があります。</a:t>
          </a:r>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島根県邑南町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10,575
10,477
419.29
12,674,207
12,435,783
221,536
6,867,970
12,963,807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14.9
96.3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71301</xdr:rowOff>
    </xdr:from>
    <xdr:to>
      <xdr:col>24</xdr:col>
      <xdr:colOff>62865</xdr:colOff>
      <xdr:row>42</xdr:row>
      <xdr:rowOff>92528</xdr:rowOff>
    </xdr:to>
    <xdr:cxnSp macro="">
      <xdr:nvCxnSpPr>
        <xdr:cNvPr id="58" name="直線コネクタ 57"/>
        <xdr:cNvCxnSpPr/>
      </xdr:nvCxnSpPr>
      <xdr:spPr>
        <a:xfrm flipV="1">
          <a:off x="4634865" y="572915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17978</xdr:rowOff>
    </xdr:from>
    <xdr:ext cx="340478" cy="259045"/>
    <xdr:sp macro="" textlink="">
      <xdr:nvSpPr>
        <xdr:cNvPr id="61" name="【図書館】&#10;有形固定資産減価償却率最大値テキスト"/>
        <xdr:cNvSpPr txBox="1"/>
      </xdr:nvSpPr>
      <xdr:spPr>
        <a:xfrm>
          <a:off x="4673600" y="550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71301</xdr:rowOff>
    </xdr:from>
    <xdr:to>
      <xdr:col>24</xdr:col>
      <xdr:colOff>152400</xdr:colOff>
      <xdr:row>33</xdr:row>
      <xdr:rowOff>71301</xdr:rowOff>
    </xdr:to>
    <xdr:cxnSp macro="">
      <xdr:nvCxnSpPr>
        <xdr:cNvPr id="62" name="直線コネクタ 61"/>
        <xdr:cNvCxnSpPr/>
      </xdr:nvCxnSpPr>
      <xdr:spPr>
        <a:xfrm>
          <a:off x="4546600" y="572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72770</xdr:rowOff>
    </xdr:from>
    <xdr:ext cx="405111" cy="259045"/>
    <xdr:sp macro="" textlink="">
      <xdr:nvSpPr>
        <xdr:cNvPr id="63" name="【図書館】&#10;有形固定資産減価償却率平均値テキスト"/>
        <xdr:cNvSpPr txBox="1"/>
      </xdr:nvSpPr>
      <xdr:spPr>
        <a:xfrm>
          <a:off x="4673600" y="6244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49893</xdr:rowOff>
    </xdr:from>
    <xdr:to>
      <xdr:col>24</xdr:col>
      <xdr:colOff>114300</xdr:colOff>
      <xdr:row>37</xdr:row>
      <xdr:rowOff>151493</xdr:rowOff>
    </xdr:to>
    <xdr:sp macro="" textlink="">
      <xdr:nvSpPr>
        <xdr:cNvPr id="64" name="フローチャート: 判断 63"/>
        <xdr:cNvSpPr/>
      </xdr:nvSpPr>
      <xdr:spPr>
        <a:xfrm>
          <a:off x="4584700" y="639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28666</xdr:rowOff>
    </xdr:from>
    <xdr:to>
      <xdr:col>20</xdr:col>
      <xdr:colOff>38100</xdr:colOff>
      <xdr:row>37</xdr:row>
      <xdr:rowOff>130266</xdr:rowOff>
    </xdr:to>
    <xdr:sp macro="" textlink="">
      <xdr:nvSpPr>
        <xdr:cNvPr id="65" name="フローチャート: 判断 64"/>
        <xdr:cNvSpPr/>
      </xdr:nvSpPr>
      <xdr:spPr>
        <a:xfrm>
          <a:off x="3746500" y="637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27033</xdr:rowOff>
    </xdr:from>
    <xdr:to>
      <xdr:col>15</xdr:col>
      <xdr:colOff>101600</xdr:colOff>
      <xdr:row>37</xdr:row>
      <xdr:rowOff>128633</xdr:rowOff>
    </xdr:to>
    <xdr:sp macro="" textlink="">
      <xdr:nvSpPr>
        <xdr:cNvPr id="66" name="フローチャート: 判断 65"/>
        <xdr:cNvSpPr/>
      </xdr:nvSpPr>
      <xdr:spPr>
        <a:xfrm>
          <a:off x="2857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12337</xdr:rowOff>
    </xdr:from>
    <xdr:to>
      <xdr:col>10</xdr:col>
      <xdr:colOff>165100</xdr:colOff>
      <xdr:row>37</xdr:row>
      <xdr:rowOff>113937</xdr:rowOff>
    </xdr:to>
    <xdr:sp macro="" textlink="">
      <xdr:nvSpPr>
        <xdr:cNvPr id="67" name="フローチャート: 判断 66"/>
        <xdr:cNvSpPr/>
      </xdr:nvSpPr>
      <xdr:spPr>
        <a:xfrm>
          <a:off x="19685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157661</xdr:rowOff>
    </xdr:from>
    <xdr:to>
      <xdr:col>6</xdr:col>
      <xdr:colOff>38100</xdr:colOff>
      <xdr:row>37</xdr:row>
      <xdr:rowOff>87811</xdr:rowOff>
    </xdr:to>
    <xdr:sp macro="" textlink="">
      <xdr:nvSpPr>
        <xdr:cNvPr id="68" name="フローチャート: 判断 67"/>
        <xdr:cNvSpPr/>
      </xdr:nvSpPr>
      <xdr:spPr>
        <a:xfrm>
          <a:off x="1079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42</xdr:row>
      <xdr:rowOff>41728</xdr:rowOff>
    </xdr:from>
    <xdr:to>
      <xdr:col>24</xdr:col>
      <xdr:colOff>114300</xdr:colOff>
      <xdr:row>42</xdr:row>
      <xdr:rowOff>143328</xdr:rowOff>
    </xdr:to>
    <xdr:sp macro="" textlink="">
      <xdr:nvSpPr>
        <xdr:cNvPr id="74" name="楕円 73"/>
        <xdr:cNvSpPr/>
      </xdr:nvSpPr>
      <xdr:spPr>
        <a:xfrm>
          <a:off x="45847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128105</xdr:rowOff>
    </xdr:from>
    <xdr:ext cx="469744" cy="259045"/>
    <xdr:sp macro="" textlink="">
      <xdr:nvSpPr>
        <xdr:cNvPr id="75" name="【図書館】&#10;有形固定資産減価償却率該当値テキスト"/>
        <xdr:cNvSpPr txBox="1"/>
      </xdr:nvSpPr>
      <xdr:spPr>
        <a:xfrm>
          <a:off x="4673600" y="715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42</xdr:row>
      <xdr:rowOff>41728</xdr:rowOff>
    </xdr:from>
    <xdr:to>
      <xdr:col>20</xdr:col>
      <xdr:colOff>38100</xdr:colOff>
      <xdr:row>42</xdr:row>
      <xdr:rowOff>143328</xdr:rowOff>
    </xdr:to>
    <xdr:sp macro="" textlink="">
      <xdr:nvSpPr>
        <xdr:cNvPr id="76" name="楕円 75"/>
        <xdr:cNvSpPr/>
      </xdr:nvSpPr>
      <xdr:spPr>
        <a:xfrm>
          <a:off x="3746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92528</xdr:rowOff>
    </xdr:from>
    <xdr:to>
      <xdr:col>24</xdr:col>
      <xdr:colOff>63500</xdr:colOff>
      <xdr:row>42</xdr:row>
      <xdr:rowOff>92528</xdr:rowOff>
    </xdr:to>
    <xdr:cxnSp macro="">
      <xdr:nvCxnSpPr>
        <xdr:cNvPr id="77" name="直線コネクタ 76"/>
        <xdr:cNvCxnSpPr/>
      </xdr:nvCxnSpPr>
      <xdr:spPr>
        <a:xfrm>
          <a:off x="3797300" y="7293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42</xdr:row>
      <xdr:rowOff>41728</xdr:rowOff>
    </xdr:from>
    <xdr:to>
      <xdr:col>15</xdr:col>
      <xdr:colOff>101600</xdr:colOff>
      <xdr:row>42</xdr:row>
      <xdr:rowOff>143328</xdr:rowOff>
    </xdr:to>
    <xdr:sp macro="" textlink="">
      <xdr:nvSpPr>
        <xdr:cNvPr id="78" name="楕円 77"/>
        <xdr:cNvSpPr/>
      </xdr:nvSpPr>
      <xdr:spPr>
        <a:xfrm>
          <a:off x="2857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92528</xdr:rowOff>
    </xdr:from>
    <xdr:to>
      <xdr:col>19</xdr:col>
      <xdr:colOff>177800</xdr:colOff>
      <xdr:row>42</xdr:row>
      <xdr:rowOff>92528</xdr:rowOff>
    </xdr:to>
    <xdr:cxnSp macro="">
      <xdr:nvCxnSpPr>
        <xdr:cNvPr id="79" name="直線コネクタ 78"/>
        <xdr:cNvCxnSpPr/>
      </xdr:nvCxnSpPr>
      <xdr:spPr>
        <a:xfrm>
          <a:off x="2908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42</xdr:row>
      <xdr:rowOff>41728</xdr:rowOff>
    </xdr:from>
    <xdr:to>
      <xdr:col>10</xdr:col>
      <xdr:colOff>165100</xdr:colOff>
      <xdr:row>42</xdr:row>
      <xdr:rowOff>143328</xdr:rowOff>
    </xdr:to>
    <xdr:sp macro="" textlink="">
      <xdr:nvSpPr>
        <xdr:cNvPr id="80" name="楕円 79"/>
        <xdr:cNvSpPr/>
      </xdr:nvSpPr>
      <xdr:spPr>
        <a:xfrm>
          <a:off x="1968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92528</xdr:rowOff>
    </xdr:from>
    <xdr:to>
      <xdr:col>15</xdr:col>
      <xdr:colOff>50800</xdr:colOff>
      <xdr:row>42</xdr:row>
      <xdr:rowOff>92528</xdr:rowOff>
    </xdr:to>
    <xdr:cxnSp macro="">
      <xdr:nvCxnSpPr>
        <xdr:cNvPr id="81" name="直線コネクタ 80"/>
        <xdr:cNvCxnSpPr/>
      </xdr:nvCxnSpPr>
      <xdr:spPr>
        <a:xfrm>
          <a:off x="2019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42</xdr:row>
      <xdr:rowOff>41728</xdr:rowOff>
    </xdr:from>
    <xdr:to>
      <xdr:col>6</xdr:col>
      <xdr:colOff>38100</xdr:colOff>
      <xdr:row>42</xdr:row>
      <xdr:rowOff>143328</xdr:rowOff>
    </xdr:to>
    <xdr:sp macro="" textlink="">
      <xdr:nvSpPr>
        <xdr:cNvPr id="82" name="楕円 81"/>
        <xdr:cNvSpPr/>
      </xdr:nvSpPr>
      <xdr:spPr>
        <a:xfrm>
          <a:off x="1079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42</xdr:row>
      <xdr:rowOff>92528</xdr:rowOff>
    </xdr:from>
    <xdr:to>
      <xdr:col>10</xdr:col>
      <xdr:colOff>114300</xdr:colOff>
      <xdr:row>42</xdr:row>
      <xdr:rowOff>92528</xdr:rowOff>
    </xdr:to>
    <xdr:cxnSp macro="">
      <xdr:nvCxnSpPr>
        <xdr:cNvPr id="83" name="直線コネクタ 82"/>
        <xdr:cNvCxnSpPr/>
      </xdr:nvCxnSpPr>
      <xdr:spPr>
        <a:xfrm>
          <a:off x="1130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146793</xdr:rowOff>
    </xdr:from>
    <xdr:ext cx="405111" cy="259045"/>
    <xdr:sp macro="" textlink="">
      <xdr:nvSpPr>
        <xdr:cNvPr id="84" name="n_1aveValue【図書館】&#10;有形固定資産減価償却率"/>
        <xdr:cNvSpPr txBox="1"/>
      </xdr:nvSpPr>
      <xdr:spPr>
        <a:xfrm>
          <a:off x="3582044" y="614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145160</xdr:rowOff>
    </xdr:from>
    <xdr:ext cx="405111" cy="259045"/>
    <xdr:sp macro="" textlink="">
      <xdr:nvSpPr>
        <xdr:cNvPr id="85" name="n_2aveValue【図書館】&#10;有形固定資産減価償却率"/>
        <xdr:cNvSpPr txBox="1"/>
      </xdr:nvSpPr>
      <xdr:spPr>
        <a:xfrm>
          <a:off x="27057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130464</xdr:rowOff>
    </xdr:from>
    <xdr:ext cx="405111" cy="259045"/>
    <xdr:sp macro="" textlink="">
      <xdr:nvSpPr>
        <xdr:cNvPr id="86" name="n_3aveValue【図書館】&#10;有形固定資産減価償却率"/>
        <xdr:cNvSpPr txBox="1"/>
      </xdr:nvSpPr>
      <xdr:spPr>
        <a:xfrm>
          <a:off x="1816744" y="613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104338</xdr:rowOff>
    </xdr:from>
    <xdr:ext cx="405111" cy="259045"/>
    <xdr:sp macro="" textlink="">
      <xdr:nvSpPr>
        <xdr:cNvPr id="87" name="n_4aveValue【図書館】&#10;有形固定資産減価償却率"/>
        <xdr:cNvSpPr txBox="1"/>
      </xdr:nvSpPr>
      <xdr:spPr>
        <a:xfrm>
          <a:off x="927744" y="61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42</xdr:row>
      <xdr:rowOff>134455</xdr:rowOff>
    </xdr:from>
    <xdr:ext cx="469744" cy="259045"/>
    <xdr:sp macro="" textlink="">
      <xdr:nvSpPr>
        <xdr:cNvPr id="88" name="n_1mainValue【図書館】&#10;有形固定資産減価償却率"/>
        <xdr:cNvSpPr txBox="1"/>
      </xdr:nvSpPr>
      <xdr:spPr>
        <a:xfrm>
          <a:off x="35497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42</xdr:row>
      <xdr:rowOff>134455</xdr:rowOff>
    </xdr:from>
    <xdr:ext cx="469744" cy="259045"/>
    <xdr:sp macro="" textlink="">
      <xdr:nvSpPr>
        <xdr:cNvPr id="89" name="n_2mainValue【図書館】&#10;有形固定資産減価償却率"/>
        <xdr:cNvSpPr txBox="1"/>
      </xdr:nvSpPr>
      <xdr:spPr>
        <a:xfrm>
          <a:off x="2673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42</xdr:row>
      <xdr:rowOff>134455</xdr:rowOff>
    </xdr:from>
    <xdr:ext cx="469744" cy="259045"/>
    <xdr:sp macro="" textlink="">
      <xdr:nvSpPr>
        <xdr:cNvPr id="90" name="n_3mainValue【図書館】&#10;有形固定資産減価償却率"/>
        <xdr:cNvSpPr txBox="1"/>
      </xdr:nvSpPr>
      <xdr:spPr>
        <a:xfrm>
          <a:off x="1784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42</xdr:row>
      <xdr:rowOff>134455</xdr:rowOff>
    </xdr:from>
    <xdr:ext cx="469744" cy="259045"/>
    <xdr:sp macro="" textlink="">
      <xdr:nvSpPr>
        <xdr:cNvPr id="91" name="n_4mainValue【図書館】&#10;有形固定資産減価償却率"/>
        <xdr:cNvSpPr txBox="1"/>
      </xdr:nvSpPr>
      <xdr:spPr>
        <a:xfrm>
          <a:off x="895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85344</xdr:rowOff>
    </xdr:from>
    <xdr:to>
      <xdr:col>54</xdr:col>
      <xdr:colOff>189865</xdr:colOff>
      <xdr:row>40</xdr:row>
      <xdr:rowOff>158496</xdr:rowOff>
    </xdr:to>
    <xdr:cxnSp macro="">
      <xdr:nvCxnSpPr>
        <xdr:cNvPr id="113" name="直線コネクタ 112"/>
        <xdr:cNvCxnSpPr/>
      </xdr:nvCxnSpPr>
      <xdr:spPr>
        <a:xfrm flipV="1">
          <a:off x="10476865" y="5914644"/>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162323</xdr:rowOff>
    </xdr:from>
    <xdr:ext cx="469744" cy="259045"/>
    <xdr:sp macro="" textlink="">
      <xdr:nvSpPr>
        <xdr:cNvPr id="114" name="【図書館】&#10;一人当たり面積最小値テキスト"/>
        <xdr:cNvSpPr txBox="1"/>
      </xdr:nvSpPr>
      <xdr:spPr>
        <a:xfrm>
          <a:off x="10515600" y="702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158496</xdr:rowOff>
    </xdr:from>
    <xdr:to>
      <xdr:col>55</xdr:col>
      <xdr:colOff>88900</xdr:colOff>
      <xdr:row>40</xdr:row>
      <xdr:rowOff>158496</xdr:rowOff>
    </xdr:to>
    <xdr:cxnSp macro="">
      <xdr:nvCxnSpPr>
        <xdr:cNvPr id="115" name="直線コネクタ 114"/>
        <xdr:cNvCxnSpPr/>
      </xdr:nvCxnSpPr>
      <xdr:spPr>
        <a:xfrm>
          <a:off x="10388600" y="701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32021</xdr:rowOff>
    </xdr:from>
    <xdr:ext cx="469744" cy="259045"/>
    <xdr:sp macro="" textlink="">
      <xdr:nvSpPr>
        <xdr:cNvPr id="116" name="【図書館】&#10;一人当たり面積最大値テキスト"/>
        <xdr:cNvSpPr txBox="1"/>
      </xdr:nvSpPr>
      <xdr:spPr>
        <a:xfrm>
          <a:off x="10515600" y="5689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85344</xdr:rowOff>
    </xdr:from>
    <xdr:to>
      <xdr:col>55</xdr:col>
      <xdr:colOff>88900</xdr:colOff>
      <xdr:row>34</xdr:row>
      <xdr:rowOff>85344</xdr:rowOff>
    </xdr:to>
    <xdr:cxnSp macro="">
      <xdr:nvCxnSpPr>
        <xdr:cNvPr id="117" name="直線コネクタ 116"/>
        <xdr:cNvCxnSpPr/>
      </xdr:nvCxnSpPr>
      <xdr:spPr>
        <a:xfrm>
          <a:off x="10388600" y="591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130573</xdr:rowOff>
    </xdr:from>
    <xdr:ext cx="469744" cy="259045"/>
    <xdr:sp macro="" textlink="">
      <xdr:nvSpPr>
        <xdr:cNvPr id="118" name="【図書館】&#10;一人当たり面積平均値テキスト"/>
        <xdr:cNvSpPr txBox="1"/>
      </xdr:nvSpPr>
      <xdr:spPr>
        <a:xfrm>
          <a:off x="10515600" y="64742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107696</xdr:rowOff>
    </xdr:from>
    <xdr:to>
      <xdr:col>55</xdr:col>
      <xdr:colOff>50800</xdr:colOff>
      <xdr:row>39</xdr:row>
      <xdr:rowOff>37846</xdr:rowOff>
    </xdr:to>
    <xdr:sp macro="" textlink="">
      <xdr:nvSpPr>
        <xdr:cNvPr id="119" name="フローチャート: 判断 118"/>
        <xdr:cNvSpPr/>
      </xdr:nvSpPr>
      <xdr:spPr>
        <a:xfrm>
          <a:off x="10426700" y="662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121412</xdr:rowOff>
    </xdr:from>
    <xdr:to>
      <xdr:col>50</xdr:col>
      <xdr:colOff>165100</xdr:colOff>
      <xdr:row>39</xdr:row>
      <xdr:rowOff>51562</xdr:rowOff>
    </xdr:to>
    <xdr:sp macro="" textlink="">
      <xdr:nvSpPr>
        <xdr:cNvPr id="120" name="フローチャート: 判断 119"/>
        <xdr:cNvSpPr/>
      </xdr:nvSpPr>
      <xdr:spPr>
        <a:xfrm>
          <a:off x="9588500" y="663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153416</xdr:rowOff>
    </xdr:from>
    <xdr:to>
      <xdr:col>46</xdr:col>
      <xdr:colOff>38100</xdr:colOff>
      <xdr:row>39</xdr:row>
      <xdr:rowOff>83566</xdr:rowOff>
    </xdr:to>
    <xdr:sp macro="" textlink="">
      <xdr:nvSpPr>
        <xdr:cNvPr id="121" name="フローチャート: 判断 120"/>
        <xdr:cNvSpPr/>
      </xdr:nvSpPr>
      <xdr:spPr>
        <a:xfrm>
          <a:off x="8699500" y="66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135128</xdr:rowOff>
    </xdr:from>
    <xdr:to>
      <xdr:col>41</xdr:col>
      <xdr:colOff>101600</xdr:colOff>
      <xdr:row>39</xdr:row>
      <xdr:rowOff>65278</xdr:rowOff>
    </xdr:to>
    <xdr:sp macro="" textlink="">
      <xdr:nvSpPr>
        <xdr:cNvPr id="122" name="フローチャート: 判断 121"/>
        <xdr:cNvSpPr/>
      </xdr:nvSpPr>
      <xdr:spPr>
        <a:xfrm>
          <a:off x="7810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162560</xdr:rowOff>
    </xdr:from>
    <xdr:to>
      <xdr:col>36</xdr:col>
      <xdr:colOff>165100</xdr:colOff>
      <xdr:row>39</xdr:row>
      <xdr:rowOff>92710</xdr:rowOff>
    </xdr:to>
    <xdr:sp macro="" textlink="">
      <xdr:nvSpPr>
        <xdr:cNvPr id="123" name="フローチャート: 判断 122"/>
        <xdr:cNvSpPr/>
      </xdr:nvSpPr>
      <xdr:spPr>
        <a:xfrm>
          <a:off x="6921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164846</xdr:rowOff>
    </xdr:from>
    <xdr:to>
      <xdr:col>55</xdr:col>
      <xdr:colOff>50800</xdr:colOff>
      <xdr:row>40</xdr:row>
      <xdr:rowOff>94996</xdr:rowOff>
    </xdr:to>
    <xdr:sp macro="" textlink="">
      <xdr:nvSpPr>
        <xdr:cNvPr id="129" name="楕円 128"/>
        <xdr:cNvSpPr/>
      </xdr:nvSpPr>
      <xdr:spPr>
        <a:xfrm>
          <a:off x="10426700" y="685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79773</xdr:rowOff>
    </xdr:from>
    <xdr:ext cx="469744" cy="259045"/>
    <xdr:sp macro="" textlink="">
      <xdr:nvSpPr>
        <xdr:cNvPr id="130" name="【図書館】&#10;一人当たり面積該当値テキスト"/>
        <xdr:cNvSpPr txBox="1"/>
      </xdr:nvSpPr>
      <xdr:spPr>
        <a:xfrm>
          <a:off x="10515600" y="676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169418</xdr:rowOff>
    </xdr:from>
    <xdr:to>
      <xdr:col>50</xdr:col>
      <xdr:colOff>165100</xdr:colOff>
      <xdr:row>40</xdr:row>
      <xdr:rowOff>99568</xdr:rowOff>
    </xdr:to>
    <xdr:sp macro="" textlink="">
      <xdr:nvSpPr>
        <xdr:cNvPr id="131" name="楕円 130"/>
        <xdr:cNvSpPr/>
      </xdr:nvSpPr>
      <xdr:spPr>
        <a:xfrm>
          <a:off x="9588500" y="68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44196</xdr:rowOff>
    </xdr:from>
    <xdr:to>
      <xdr:col>55</xdr:col>
      <xdr:colOff>0</xdr:colOff>
      <xdr:row>40</xdr:row>
      <xdr:rowOff>48768</xdr:rowOff>
    </xdr:to>
    <xdr:cxnSp macro="">
      <xdr:nvCxnSpPr>
        <xdr:cNvPr id="132" name="直線コネクタ 131"/>
        <xdr:cNvCxnSpPr/>
      </xdr:nvCxnSpPr>
      <xdr:spPr>
        <a:xfrm flipV="1">
          <a:off x="9639300" y="69021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2540</xdr:rowOff>
    </xdr:from>
    <xdr:to>
      <xdr:col>46</xdr:col>
      <xdr:colOff>38100</xdr:colOff>
      <xdr:row>40</xdr:row>
      <xdr:rowOff>104140</xdr:rowOff>
    </xdr:to>
    <xdr:sp macro="" textlink="">
      <xdr:nvSpPr>
        <xdr:cNvPr id="133" name="楕円 132"/>
        <xdr:cNvSpPr/>
      </xdr:nvSpPr>
      <xdr:spPr>
        <a:xfrm>
          <a:off x="8699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48768</xdr:rowOff>
    </xdr:from>
    <xdr:to>
      <xdr:col>50</xdr:col>
      <xdr:colOff>114300</xdr:colOff>
      <xdr:row>40</xdr:row>
      <xdr:rowOff>53340</xdr:rowOff>
    </xdr:to>
    <xdr:cxnSp macro="">
      <xdr:nvCxnSpPr>
        <xdr:cNvPr id="134" name="直線コネクタ 133"/>
        <xdr:cNvCxnSpPr/>
      </xdr:nvCxnSpPr>
      <xdr:spPr>
        <a:xfrm flipV="1">
          <a:off x="8750300" y="69067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7112</xdr:rowOff>
    </xdr:from>
    <xdr:to>
      <xdr:col>41</xdr:col>
      <xdr:colOff>101600</xdr:colOff>
      <xdr:row>40</xdr:row>
      <xdr:rowOff>108712</xdr:rowOff>
    </xdr:to>
    <xdr:sp macro="" textlink="">
      <xdr:nvSpPr>
        <xdr:cNvPr id="135" name="楕円 134"/>
        <xdr:cNvSpPr/>
      </xdr:nvSpPr>
      <xdr:spPr>
        <a:xfrm>
          <a:off x="7810500" y="68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53340</xdr:rowOff>
    </xdr:from>
    <xdr:to>
      <xdr:col>45</xdr:col>
      <xdr:colOff>177800</xdr:colOff>
      <xdr:row>40</xdr:row>
      <xdr:rowOff>57912</xdr:rowOff>
    </xdr:to>
    <xdr:cxnSp macro="">
      <xdr:nvCxnSpPr>
        <xdr:cNvPr id="136" name="直線コネクタ 135"/>
        <xdr:cNvCxnSpPr/>
      </xdr:nvCxnSpPr>
      <xdr:spPr>
        <a:xfrm flipV="1">
          <a:off x="7861300" y="69113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48260</xdr:rowOff>
    </xdr:from>
    <xdr:to>
      <xdr:col>36</xdr:col>
      <xdr:colOff>165100</xdr:colOff>
      <xdr:row>36</xdr:row>
      <xdr:rowOff>149860</xdr:rowOff>
    </xdr:to>
    <xdr:sp macro="" textlink="">
      <xdr:nvSpPr>
        <xdr:cNvPr id="137" name="楕円 136"/>
        <xdr:cNvSpPr/>
      </xdr:nvSpPr>
      <xdr:spPr>
        <a:xfrm>
          <a:off x="6921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99060</xdr:rowOff>
    </xdr:from>
    <xdr:to>
      <xdr:col>41</xdr:col>
      <xdr:colOff>50800</xdr:colOff>
      <xdr:row>40</xdr:row>
      <xdr:rowOff>57912</xdr:rowOff>
    </xdr:to>
    <xdr:cxnSp macro="">
      <xdr:nvCxnSpPr>
        <xdr:cNvPr id="138" name="直線コネクタ 137"/>
        <xdr:cNvCxnSpPr/>
      </xdr:nvCxnSpPr>
      <xdr:spPr>
        <a:xfrm>
          <a:off x="6972300" y="6271260"/>
          <a:ext cx="889000" cy="644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68089</xdr:rowOff>
    </xdr:from>
    <xdr:ext cx="469744" cy="259045"/>
    <xdr:sp macro="" textlink="">
      <xdr:nvSpPr>
        <xdr:cNvPr id="139" name="n_1aveValue【図書館】&#10;一人当たり面積"/>
        <xdr:cNvSpPr txBox="1"/>
      </xdr:nvSpPr>
      <xdr:spPr>
        <a:xfrm>
          <a:off x="9391727" y="641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100093</xdr:rowOff>
    </xdr:from>
    <xdr:ext cx="469744" cy="259045"/>
    <xdr:sp macro="" textlink="">
      <xdr:nvSpPr>
        <xdr:cNvPr id="140" name="n_2aveValue【図書館】&#10;一人当たり面積"/>
        <xdr:cNvSpPr txBox="1"/>
      </xdr:nvSpPr>
      <xdr:spPr>
        <a:xfrm>
          <a:off x="8515427" y="644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81805</xdr:rowOff>
    </xdr:from>
    <xdr:ext cx="469744" cy="259045"/>
    <xdr:sp macro="" textlink="">
      <xdr:nvSpPr>
        <xdr:cNvPr id="141" name="n_3aveValue【図書館】&#10;一人当たり面積"/>
        <xdr:cNvSpPr txBox="1"/>
      </xdr:nvSpPr>
      <xdr:spPr>
        <a:xfrm>
          <a:off x="76264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83837</xdr:rowOff>
    </xdr:from>
    <xdr:ext cx="469744" cy="259045"/>
    <xdr:sp macro="" textlink="">
      <xdr:nvSpPr>
        <xdr:cNvPr id="142" name="n_4aveValue【図書館】&#10;一人当たり面積"/>
        <xdr:cNvSpPr txBox="1"/>
      </xdr:nvSpPr>
      <xdr:spPr>
        <a:xfrm>
          <a:off x="6737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90695</xdr:rowOff>
    </xdr:from>
    <xdr:ext cx="469744" cy="259045"/>
    <xdr:sp macro="" textlink="">
      <xdr:nvSpPr>
        <xdr:cNvPr id="143" name="n_1mainValue【図書館】&#10;一人当たり面積"/>
        <xdr:cNvSpPr txBox="1"/>
      </xdr:nvSpPr>
      <xdr:spPr>
        <a:xfrm>
          <a:off x="9391727"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95267</xdr:rowOff>
    </xdr:from>
    <xdr:ext cx="469744" cy="259045"/>
    <xdr:sp macro="" textlink="">
      <xdr:nvSpPr>
        <xdr:cNvPr id="144" name="n_2mainValue【図書館】&#10;一人当たり面積"/>
        <xdr:cNvSpPr txBox="1"/>
      </xdr:nvSpPr>
      <xdr:spPr>
        <a:xfrm>
          <a:off x="8515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99839</xdr:rowOff>
    </xdr:from>
    <xdr:ext cx="469744" cy="259045"/>
    <xdr:sp macro="" textlink="">
      <xdr:nvSpPr>
        <xdr:cNvPr id="145" name="n_3mainValue【図書館】&#10;一人当たり面積"/>
        <xdr:cNvSpPr txBox="1"/>
      </xdr:nvSpPr>
      <xdr:spPr>
        <a:xfrm>
          <a:off x="7626427" y="695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34</xdr:row>
      <xdr:rowOff>166387</xdr:rowOff>
    </xdr:from>
    <xdr:ext cx="469744" cy="259045"/>
    <xdr:sp macro="" textlink="">
      <xdr:nvSpPr>
        <xdr:cNvPr id="146" name="n_4mainValue【図書館】&#10;一人当たり面積"/>
        <xdr:cNvSpPr txBox="1"/>
      </xdr:nvSpPr>
      <xdr:spPr>
        <a:xfrm>
          <a:off x="6737427" y="599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40005</xdr:rowOff>
    </xdr:from>
    <xdr:to>
      <xdr:col>24</xdr:col>
      <xdr:colOff>62865</xdr:colOff>
      <xdr:row>64</xdr:row>
      <xdr:rowOff>76200</xdr:rowOff>
    </xdr:to>
    <xdr:cxnSp macro="">
      <xdr:nvCxnSpPr>
        <xdr:cNvPr id="171" name="直線コネクタ 170"/>
        <xdr:cNvCxnSpPr/>
      </xdr:nvCxnSpPr>
      <xdr:spPr>
        <a:xfrm flipV="1">
          <a:off x="4634865" y="9469755"/>
          <a:ext cx="0" cy="1579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158132</xdr:rowOff>
    </xdr:from>
    <xdr:ext cx="405111" cy="259045"/>
    <xdr:sp macro="" textlink="">
      <xdr:nvSpPr>
        <xdr:cNvPr id="174" name="【体育館・プール】&#10;有形固定資産減価償却率最大値テキスト"/>
        <xdr:cNvSpPr txBox="1"/>
      </xdr:nvSpPr>
      <xdr:spPr>
        <a:xfrm>
          <a:off x="4673600" y="924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40005</xdr:rowOff>
    </xdr:from>
    <xdr:to>
      <xdr:col>24</xdr:col>
      <xdr:colOff>152400</xdr:colOff>
      <xdr:row>55</xdr:row>
      <xdr:rowOff>40005</xdr:rowOff>
    </xdr:to>
    <xdr:cxnSp macro="">
      <xdr:nvCxnSpPr>
        <xdr:cNvPr id="175" name="直線コネクタ 174"/>
        <xdr:cNvCxnSpPr/>
      </xdr:nvCxnSpPr>
      <xdr:spPr>
        <a:xfrm>
          <a:off x="4546600" y="946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652</xdr:rowOff>
    </xdr:from>
    <xdr:ext cx="405111" cy="259045"/>
    <xdr:sp macro="" textlink="">
      <xdr:nvSpPr>
        <xdr:cNvPr id="176" name="【体育館・プール】&#10;有形固定資産減価償却率平均値テキスト"/>
        <xdr:cNvSpPr txBox="1"/>
      </xdr:nvSpPr>
      <xdr:spPr>
        <a:xfrm>
          <a:off x="4673600" y="10287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149225</xdr:rowOff>
    </xdr:from>
    <xdr:to>
      <xdr:col>24</xdr:col>
      <xdr:colOff>114300</xdr:colOff>
      <xdr:row>61</xdr:row>
      <xdr:rowOff>79375</xdr:rowOff>
    </xdr:to>
    <xdr:sp macro="" textlink="">
      <xdr:nvSpPr>
        <xdr:cNvPr id="177" name="フローチャート: 判断 176"/>
        <xdr:cNvSpPr/>
      </xdr:nvSpPr>
      <xdr:spPr>
        <a:xfrm>
          <a:off x="4584700" y="1043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71120</xdr:rowOff>
    </xdr:from>
    <xdr:to>
      <xdr:col>20</xdr:col>
      <xdr:colOff>38100</xdr:colOff>
      <xdr:row>61</xdr:row>
      <xdr:rowOff>1270</xdr:rowOff>
    </xdr:to>
    <xdr:sp macro="" textlink="">
      <xdr:nvSpPr>
        <xdr:cNvPr id="178" name="フローチャート: 判断 177"/>
        <xdr:cNvSpPr/>
      </xdr:nvSpPr>
      <xdr:spPr>
        <a:xfrm>
          <a:off x="37465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162560</xdr:rowOff>
    </xdr:from>
    <xdr:to>
      <xdr:col>15</xdr:col>
      <xdr:colOff>101600</xdr:colOff>
      <xdr:row>61</xdr:row>
      <xdr:rowOff>92710</xdr:rowOff>
    </xdr:to>
    <xdr:sp macro="" textlink="">
      <xdr:nvSpPr>
        <xdr:cNvPr id="179" name="フローチャート: 判断 178"/>
        <xdr:cNvSpPr/>
      </xdr:nvSpPr>
      <xdr:spPr>
        <a:xfrm>
          <a:off x="2857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145415</xdr:rowOff>
    </xdr:from>
    <xdr:to>
      <xdr:col>10</xdr:col>
      <xdr:colOff>165100</xdr:colOff>
      <xdr:row>61</xdr:row>
      <xdr:rowOff>75565</xdr:rowOff>
    </xdr:to>
    <xdr:sp macro="" textlink="">
      <xdr:nvSpPr>
        <xdr:cNvPr id="180" name="フローチャート: 判断 179"/>
        <xdr:cNvSpPr/>
      </xdr:nvSpPr>
      <xdr:spPr>
        <a:xfrm>
          <a:off x="1968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44450</xdr:rowOff>
    </xdr:from>
    <xdr:to>
      <xdr:col>6</xdr:col>
      <xdr:colOff>38100</xdr:colOff>
      <xdr:row>60</xdr:row>
      <xdr:rowOff>146050</xdr:rowOff>
    </xdr:to>
    <xdr:sp macro="" textlink="">
      <xdr:nvSpPr>
        <xdr:cNvPr id="181" name="フローチャート: 判断 180"/>
        <xdr:cNvSpPr/>
      </xdr:nvSpPr>
      <xdr:spPr>
        <a:xfrm>
          <a:off x="1079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130175</xdr:rowOff>
    </xdr:from>
    <xdr:to>
      <xdr:col>24</xdr:col>
      <xdr:colOff>114300</xdr:colOff>
      <xdr:row>63</xdr:row>
      <xdr:rowOff>60325</xdr:rowOff>
    </xdr:to>
    <xdr:sp macro="" textlink="">
      <xdr:nvSpPr>
        <xdr:cNvPr id="187" name="楕円 186"/>
        <xdr:cNvSpPr/>
      </xdr:nvSpPr>
      <xdr:spPr>
        <a:xfrm>
          <a:off x="4584700" y="1076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108602</xdr:rowOff>
    </xdr:from>
    <xdr:ext cx="405111" cy="259045"/>
    <xdr:sp macro="" textlink="">
      <xdr:nvSpPr>
        <xdr:cNvPr id="188" name="【体育館・プール】&#10;有形固定資産減価償却率該当値テキスト"/>
        <xdr:cNvSpPr txBox="1"/>
      </xdr:nvSpPr>
      <xdr:spPr>
        <a:xfrm>
          <a:off x="4673600" y="1073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113030</xdr:rowOff>
    </xdr:from>
    <xdr:to>
      <xdr:col>20</xdr:col>
      <xdr:colOff>38100</xdr:colOff>
      <xdr:row>63</xdr:row>
      <xdr:rowOff>43180</xdr:rowOff>
    </xdr:to>
    <xdr:sp macro="" textlink="">
      <xdr:nvSpPr>
        <xdr:cNvPr id="189" name="楕円 188"/>
        <xdr:cNvSpPr/>
      </xdr:nvSpPr>
      <xdr:spPr>
        <a:xfrm>
          <a:off x="37465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163830</xdr:rowOff>
    </xdr:from>
    <xdr:to>
      <xdr:col>24</xdr:col>
      <xdr:colOff>63500</xdr:colOff>
      <xdr:row>63</xdr:row>
      <xdr:rowOff>9525</xdr:rowOff>
    </xdr:to>
    <xdr:cxnSp macro="">
      <xdr:nvCxnSpPr>
        <xdr:cNvPr id="190" name="直線コネクタ 189"/>
        <xdr:cNvCxnSpPr/>
      </xdr:nvCxnSpPr>
      <xdr:spPr>
        <a:xfrm>
          <a:off x="3797300" y="1079373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90170</xdr:rowOff>
    </xdr:from>
    <xdr:to>
      <xdr:col>15</xdr:col>
      <xdr:colOff>101600</xdr:colOff>
      <xdr:row>63</xdr:row>
      <xdr:rowOff>20320</xdr:rowOff>
    </xdr:to>
    <xdr:sp macro="" textlink="">
      <xdr:nvSpPr>
        <xdr:cNvPr id="191" name="楕円 190"/>
        <xdr:cNvSpPr/>
      </xdr:nvSpPr>
      <xdr:spPr>
        <a:xfrm>
          <a:off x="28575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140970</xdr:rowOff>
    </xdr:from>
    <xdr:to>
      <xdr:col>19</xdr:col>
      <xdr:colOff>177800</xdr:colOff>
      <xdr:row>62</xdr:row>
      <xdr:rowOff>163830</xdr:rowOff>
    </xdr:to>
    <xdr:cxnSp macro="">
      <xdr:nvCxnSpPr>
        <xdr:cNvPr id="192" name="直線コネクタ 191"/>
        <xdr:cNvCxnSpPr/>
      </xdr:nvCxnSpPr>
      <xdr:spPr>
        <a:xfrm>
          <a:off x="2908300" y="107708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36830</xdr:rowOff>
    </xdr:from>
    <xdr:to>
      <xdr:col>10</xdr:col>
      <xdr:colOff>165100</xdr:colOff>
      <xdr:row>62</xdr:row>
      <xdr:rowOff>138430</xdr:rowOff>
    </xdr:to>
    <xdr:sp macro="" textlink="">
      <xdr:nvSpPr>
        <xdr:cNvPr id="193" name="楕円 192"/>
        <xdr:cNvSpPr/>
      </xdr:nvSpPr>
      <xdr:spPr>
        <a:xfrm>
          <a:off x="1968500" y="106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87630</xdr:rowOff>
    </xdr:from>
    <xdr:to>
      <xdr:col>15</xdr:col>
      <xdr:colOff>50800</xdr:colOff>
      <xdr:row>62</xdr:row>
      <xdr:rowOff>140970</xdr:rowOff>
    </xdr:to>
    <xdr:cxnSp macro="">
      <xdr:nvCxnSpPr>
        <xdr:cNvPr id="194" name="直線コネクタ 193"/>
        <xdr:cNvCxnSpPr/>
      </xdr:nvCxnSpPr>
      <xdr:spPr>
        <a:xfrm>
          <a:off x="2019300" y="1071753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36830</xdr:rowOff>
    </xdr:from>
    <xdr:to>
      <xdr:col>6</xdr:col>
      <xdr:colOff>38100</xdr:colOff>
      <xdr:row>62</xdr:row>
      <xdr:rowOff>138430</xdr:rowOff>
    </xdr:to>
    <xdr:sp macro="" textlink="">
      <xdr:nvSpPr>
        <xdr:cNvPr id="195" name="楕円 194"/>
        <xdr:cNvSpPr/>
      </xdr:nvSpPr>
      <xdr:spPr>
        <a:xfrm>
          <a:off x="1079500" y="106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87630</xdr:rowOff>
    </xdr:from>
    <xdr:to>
      <xdr:col>10</xdr:col>
      <xdr:colOff>114300</xdr:colOff>
      <xdr:row>62</xdr:row>
      <xdr:rowOff>87630</xdr:rowOff>
    </xdr:to>
    <xdr:cxnSp macro="">
      <xdr:nvCxnSpPr>
        <xdr:cNvPr id="196" name="直線コネクタ 195"/>
        <xdr:cNvCxnSpPr/>
      </xdr:nvCxnSpPr>
      <xdr:spPr>
        <a:xfrm>
          <a:off x="1130300" y="107175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17797</xdr:rowOff>
    </xdr:from>
    <xdr:ext cx="405111" cy="259045"/>
    <xdr:sp macro="" textlink="">
      <xdr:nvSpPr>
        <xdr:cNvPr id="197" name="n_1aveValue【体育館・プール】&#10;有形固定資産減価償却率"/>
        <xdr:cNvSpPr txBox="1"/>
      </xdr:nvSpPr>
      <xdr:spPr>
        <a:xfrm>
          <a:off x="3582044" y="1013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109237</xdr:rowOff>
    </xdr:from>
    <xdr:ext cx="405111" cy="259045"/>
    <xdr:sp macro="" textlink="">
      <xdr:nvSpPr>
        <xdr:cNvPr id="198" name="n_2aveValue【体育館・プール】&#10;有形固定資産減価償却率"/>
        <xdr:cNvSpPr txBox="1"/>
      </xdr:nvSpPr>
      <xdr:spPr>
        <a:xfrm>
          <a:off x="2705744" y="10224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92092</xdr:rowOff>
    </xdr:from>
    <xdr:ext cx="405111" cy="259045"/>
    <xdr:sp macro="" textlink="">
      <xdr:nvSpPr>
        <xdr:cNvPr id="199" name="n_3aveValue【体育館・プール】&#10;有形固定資産減価償却率"/>
        <xdr:cNvSpPr txBox="1"/>
      </xdr:nvSpPr>
      <xdr:spPr>
        <a:xfrm>
          <a:off x="1816744" y="1020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162577</xdr:rowOff>
    </xdr:from>
    <xdr:ext cx="405111" cy="259045"/>
    <xdr:sp macro="" textlink="">
      <xdr:nvSpPr>
        <xdr:cNvPr id="200" name="n_4aveValue【体育館・プール】&#10;有形固定資産減価償却率"/>
        <xdr:cNvSpPr txBox="1"/>
      </xdr:nvSpPr>
      <xdr:spPr>
        <a:xfrm>
          <a:off x="9277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34307</xdr:rowOff>
    </xdr:from>
    <xdr:ext cx="405111" cy="259045"/>
    <xdr:sp macro="" textlink="">
      <xdr:nvSpPr>
        <xdr:cNvPr id="201" name="n_1mainValue【体育館・プール】&#10;有形固定資産減価償却率"/>
        <xdr:cNvSpPr txBox="1"/>
      </xdr:nvSpPr>
      <xdr:spPr>
        <a:xfrm>
          <a:off x="3582044" y="1083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11447</xdr:rowOff>
    </xdr:from>
    <xdr:ext cx="405111" cy="259045"/>
    <xdr:sp macro="" textlink="">
      <xdr:nvSpPr>
        <xdr:cNvPr id="202" name="n_2mainValue【体育館・プール】&#10;有形固定資産減価償却率"/>
        <xdr:cNvSpPr txBox="1"/>
      </xdr:nvSpPr>
      <xdr:spPr>
        <a:xfrm>
          <a:off x="2705744" y="1081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129557</xdr:rowOff>
    </xdr:from>
    <xdr:ext cx="405111" cy="259045"/>
    <xdr:sp macro="" textlink="">
      <xdr:nvSpPr>
        <xdr:cNvPr id="203" name="n_3mainValue【体育館・プール】&#10;有形固定資産減価償却率"/>
        <xdr:cNvSpPr txBox="1"/>
      </xdr:nvSpPr>
      <xdr:spPr>
        <a:xfrm>
          <a:off x="1816744"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129557</xdr:rowOff>
    </xdr:from>
    <xdr:ext cx="405111" cy="259045"/>
    <xdr:sp macro="" textlink="">
      <xdr:nvSpPr>
        <xdr:cNvPr id="204" name="n_4mainValue【体育館・プール】&#10;有形固定資産減価償却率"/>
        <xdr:cNvSpPr txBox="1"/>
      </xdr:nvSpPr>
      <xdr:spPr>
        <a:xfrm>
          <a:off x="927744"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5" name="直線コネクタ 214"/>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6" name="テキスト ボックス 215"/>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8" name="テキスト ボックス 21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9" name="直線コネクタ 218"/>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0" name="テキスト ボックス 219"/>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1" name="直線コネクタ 22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2" name="テキスト ボックス 22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80581</xdr:rowOff>
    </xdr:from>
    <xdr:to>
      <xdr:col>54</xdr:col>
      <xdr:colOff>189865</xdr:colOff>
      <xdr:row>63</xdr:row>
      <xdr:rowOff>55435</xdr:rowOff>
    </xdr:to>
    <xdr:cxnSp macro="">
      <xdr:nvCxnSpPr>
        <xdr:cNvPr id="224" name="直線コネクタ 223"/>
        <xdr:cNvCxnSpPr/>
      </xdr:nvCxnSpPr>
      <xdr:spPr>
        <a:xfrm flipV="1">
          <a:off x="10476865" y="9681781"/>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59262</xdr:rowOff>
    </xdr:from>
    <xdr:ext cx="469744" cy="259045"/>
    <xdr:sp macro="" textlink="">
      <xdr:nvSpPr>
        <xdr:cNvPr id="225" name="【体育館・プール】&#10;一人当たり面積最小値テキスト"/>
        <xdr:cNvSpPr txBox="1"/>
      </xdr:nvSpPr>
      <xdr:spPr>
        <a:xfrm>
          <a:off x="10515600" y="108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55435</xdr:rowOff>
    </xdr:from>
    <xdr:to>
      <xdr:col>55</xdr:col>
      <xdr:colOff>88900</xdr:colOff>
      <xdr:row>63</xdr:row>
      <xdr:rowOff>55435</xdr:rowOff>
    </xdr:to>
    <xdr:cxnSp macro="">
      <xdr:nvCxnSpPr>
        <xdr:cNvPr id="226" name="直線コネクタ 225"/>
        <xdr:cNvCxnSpPr/>
      </xdr:nvCxnSpPr>
      <xdr:spPr>
        <a:xfrm>
          <a:off x="10388600" y="1085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27258</xdr:rowOff>
    </xdr:from>
    <xdr:ext cx="469744" cy="259045"/>
    <xdr:sp macro="" textlink="">
      <xdr:nvSpPr>
        <xdr:cNvPr id="227" name="【体育館・プール】&#10;一人当たり面積最大値テキスト"/>
        <xdr:cNvSpPr txBox="1"/>
      </xdr:nvSpPr>
      <xdr:spPr>
        <a:xfrm>
          <a:off x="10515600" y="9457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80581</xdr:rowOff>
    </xdr:from>
    <xdr:to>
      <xdr:col>55</xdr:col>
      <xdr:colOff>88900</xdr:colOff>
      <xdr:row>56</xdr:row>
      <xdr:rowOff>80581</xdr:rowOff>
    </xdr:to>
    <xdr:cxnSp macro="">
      <xdr:nvCxnSpPr>
        <xdr:cNvPr id="228" name="直線コネクタ 227"/>
        <xdr:cNvCxnSpPr/>
      </xdr:nvCxnSpPr>
      <xdr:spPr>
        <a:xfrm>
          <a:off x="10388600" y="968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154512</xdr:rowOff>
    </xdr:from>
    <xdr:ext cx="469744" cy="259045"/>
    <xdr:sp macro="" textlink="">
      <xdr:nvSpPr>
        <xdr:cNvPr id="229" name="【体育館・プール】&#10;一人当たり面積平均値テキスト"/>
        <xdr:cNvSpPr txBox="1"/>
      </xdr:nvSpPr>
      <xdr:spPr>
        <a:xfrm>
          <a:off x="10515600" y="10441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4635</xdr:rowOff>
    </xdr:from>
    <xdr:to>
      <xdr:col>55</xdr:col>
      <xdr:colOff>50800</xdr:colOff>
      <xdr:row>61</xdr:row>
      <xdr:rowOff>106235</xdr:rowOff>
    </xdr:to>
    <xdr:sp macro="" textlink="">
      <xdr:nvSpPr>
        <xdr:cNvPr id="230" name="フローチャート: 判断 229"/>
        <xdr:cNvSpPr/>
      </xdr:nvSpPr>
      <xdr:spPr>
        <a:xfrm>
          <a:off x="10426700" y="1046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41783</xdr:rowOff>
    </xdr:from>
    <xdr:to>
      <xdr:col>50</xdr:col>
      <xdr:colOff>165100</xdr:colOff>
      <xdr:row>61</xdr:row>
      <xdr:rowOff>143383</xdr:rowOff>
    </xdr:to>
    <xdr:sp macro="" textlink="">
      <xdr:nvSpPr>
        <xdr:cNvPr id="231" name="フローチャート: 判断 230"/>
        <xdr:cNvSpPr/>
      </xdr:nvSpPr>
      <xdr:spPr>
        <a:xfrm>
          <a:off x="9588500" y="1050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69786</xdr:rowOff>
    </xdr:from>
    <xdr:to>
      <xdr:col>46</xdr:col>
      <xdr:colOff>38100</xdr:colOff>
      <xdr:row>61</xdr:row>
      <xdr:rowOff>171386</xdr:rowOff>
    </xdr:to>
    <xdr:sp macro="" textlink="">
      <xdr:nvSpPr>
        <xdr:cNvPr id="232" name="フローチャート: 判断 231"/>
        <xdr:cNvSpPr/>
      </xdr:nvSpPr>
      <xdr:spPr>
        <a:xfrm>
          <a:off x="8699500" y="1052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90932</xdr:rowOff>
    </xdr:from>
    <xdr:to>
      <xdr:col>41</xdr:col>
      <xdr:colOff>101600</xdr:colOff>
      <xdr:row>62</xdr:row>
      <xdr:rowOff>21082</xdr:rowOff>
    </xdr:to>
    <xdr:sp macro="" textlink="">
      <xdr:nvSpPr>
        <xdr:cNvPr id="233" name="フローチャート: 判断 232"/>
        <xdr:cNvSpPr/>
      </xdr:nvSpPr>
      <xdr:spPr>
        <a:xfrm>
          <a:off x="7810500" y="105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92646</xdr:rowOff>
    </xdr:from>
    <xdr:to>
      <xdr:col>36</xdr:col>
      <xdr:colOff>165100</xdr:colOff>
      <xdr:row>62</xdr:row>
      <xdr:rowOff>22796</xdr:rowOff>
    </xdr:to>
    <xdr:sp macro="" textlink="">
      <xdr:nvSpPr>
        <xdr:cNvPr id="234" name="フローチャート: 判断 233"/>
        <xdr:cNvSpPr/>
      </xdr:nvSpPr>
      <xdr:spPr>
        <a:xfrm>
          <a:off x="6921500" y="10551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5" name="テキスト ボックス 23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6" name="テキスト ボックス 23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7" name="テキスト ボックス 23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8" name="テキスト ボックス 23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9" name="テキスト ボックス 23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108648</xdr:rowOff>
    </xdr:from>
    <xdr:to>
      <xdr:col>55</xdr:col>
      <xdr:colOff>50800</xdr:colOff>
      <xdr:row>60</xdr:row>
      <xdr:rowOff>38798</xdr:rowOff>
    </xdr:to>
    <xdr:sp macro="" textlink="">
      <xdr:nvSpPr>
        <xdr:cNvPr id="240" name="楕円 239"/>
        <xdr:cNvSpPr/>
      </xdr:nvSpPr>
      <xdr:spPr>
        <a:xfrm>
          <a:off x="10426700" y="1022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131525</xdr:rowOff>
    </xdr:from>
    <xdr:ext cx="469744" cy="259045"/>
    <xdr:sp macro="" textlink="">
      <xdr:nvSpPr>
        <xdr:cNvPr id="241" name="【体育館・プール】&#10;一人当たり面積該当値テキスト"/>
        <xdr:cNvSpPr txBox="1"/>
      </xdr:nvSpPr>
      <xdr:spPr>
        <a:xfrm>
          <a:off x="10515600" y="10075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121221</xdr:rowOff>
    </xdr:from>
    <xdr:to>
      <xdr:col>50</xdr:col>
      <xdr:colOff>165100</xdr:colOff>
      <xdr:row>60</xdr:row>
      <xdr:rowOff>51371</xdr:rowOff>
    </xdr:to>
    <xdr:sp macro="" textlink="">
      <xdr:nvSpPr>
        <xdr:cNvPr id="242" name="楕円 241"/>
        <xdr:cNvSpPr/>
      </xdr:nvSpPr>
      <xdr:spPr>
        <a:xfrm>
          <a:off x="9588500" y="1023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159448</xdr:rowOff>
    </xdr:from>
    <xdr:to>
      <xdr:col>55</xdr:col>
      <xdr:colOff>0</xdr:colOff>
      <xdr:row>60</xdr:row>
      <xdr:rowOff>571</xdr:rowOff>
    </xdr:to>
    <xdr:cxnSp macro="">
      <xdr:nvCxnSpPr>
        <xdr:cNvPr id="243" name="直線コネクタ 242"/>
        <xdr:cNvCxnSpPr/>
      </xdr:nvCxnSpPr>
      <xdr:spPr>
        <a:xfrm flipV="1">
          <a:off x="9639300" y="10274998"/>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131508</xdr:rowOff>
    </xdr:from>
    <xdr:to>
      <xdr:col>46</xdr:col>
      <xdr:colOff>38100</xdr:colOff>
      <xdr:row>60</xdr:row>
      <xdr:rowOff>61658</xdr:rowOff>
    </xdr:to>
    <xdr:sp macro="" textlink="">
      <xdr:nvSpPr>
        <xdr:cNvPr id="244" name="楕円 243"/>
        <xdr:cNvSpPr/>
      </xdr:nvSpPr>
      <xdr:spPr>
        <a:xfrm>
          <a:off x="8699500" y="1024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571</xdr:rowOff>
    </xdr:from>
    <xdr:to>
      <xdr:col>50</xdr:col>
      <xdr:colOff>114300</xdr:colOff>
      <xdr:row>60</xdr:row>
      <xdr:rowOff>10858</xdr:rowOff>
    </xdr:to>
    <xdr:cxnSp macro="">
      <xdr:nvCxnSpPr>
        <xdr:cNvPr id="245" name="直線コネクタ 244"/>
        <xdr:cNvCxnSpPr/>
      </xdr:nvCxnSpPr>
      <xdr:spPr>
        <a:xfrm flipV="1">
          <a:off x="8750300" y="10287571"/>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141795</xdr:rowOff>
    </xdr:from>
    <xdr:to>
      <xdr:col>41</xdr:col>
      <xdr:colOff>101600</xdr:colOff>
      <xdr:row>60</xdr:row>
      <xdr:rowOff>71945</xdr:rowOff>
    </xdr:to>
    <xdr:sp macro="" textlink="">
      <xdr:nvSpPr>
        <xdr:cNvPr id="246" name="楕円 245"/>
        <xdr:cNvSpPr/>
      </xdr:nvSpPr>
      <xdr:spPr>
        <a:xfrm>
          <a:off x="7810500" y="1025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10858</xdr:rowOff>
    </xdr:from>
    <xdr:to>
      <xdr:col>45</xdr:col>
      <xdr:colOff>177800</xdr:colOff>
      <xdr:row>60</xdr:row>
      <xdr:rowOff>21145</xdr:rowOff>
    </xdr:to>
    <xdr:cxnSp macro="">
      <xdr:nvCxnSpPr>
        <xdr:cNvPr id="247" name="直線コネクタ 246"/>
        <xdr:cNvCxnSpPr/>
      </xdr:nvCxnSpPr>
      <xdr:spPr>
        <a:xfrm flipV="1">
          <a:off x="7861300" y="10297858"/>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148082</xdr:rowOff>
    </xdr:from>
    <xdr:to>
      <xdr:col>36</xdr:col>
      <xdr:colOff>165100</xdr:colOff>
      <xdr:row>60</xdr:row>
      <xdr:rowOff>78232</xdr:rowOff>
    </xdr:to>
    <xdr:sp macro="" textlink="">
      <xdr:nvSpPr>
        <xdr:cNvPr id="248" name="楕円 247"/>
        <xdr:cNvSpPr/>
      </xdr:nvSpPr>
      <xdr:spPr>
        <a:xfrm>
          <a:off x="6921500" y="1026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21145</xdr:rowOff>
    </xdr:from>
    <xdr:to>
      <xdr:col>41</xdr:col>
      <xdr:colOff>50800</xdr:colOff>
      <xdr:row>60</xdr:row>
      <xdr:rowOff>27432</xdr:rowOff>
    </xdr:to>
    <xdr:cxnSp macro="">
      <xdr:nvCxnSpPr>
        <xdr:cNvPr id="249" name="直線コネクタ 248"/>
        <xdr:cNvCxnSpPr/>
      </xdr:nvCxnSpPr>
      <xdr:spPr>
        <a:xfrm flipV="1">
          <a:off x="6972300" y="10308145"/>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134510</xdr:rowOff>
    </xdr:from>
    <xdr:ext cx="469744" cy="259045"/>
    <xdr:sp macro="" textlink="">
      <xdr:nvSpPr>
        <xdr:cNvPr id="250" name="n_1aveValue【体育館・プール】&#10;一人当たり面積"/>
        <xdr:cNvSpPr txBox="1"/>
      </xdr:nvSpPr>
      <xdr:spPr>
        <a:xfrm>
          <a:off x="9391727" y="1059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162513</xdr:rowOff>
    </xdr:from>
    <xdr:ext cx="469744" cy="259045"/>
    <xdr:sp macro="" textlink="">
      <xdr:nvSpPr>
        <xdr:cNvPr id="251" name="n_2aveValue【体育館・プール】&#10;一人当たり面積"/>
        <xdr:cNvSpPr txBox="1"/>
      </xdr:nvSpPr>
      <xdr:spPr>
        <a:xfrm>
          <a:off x="8515427" y="1062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12209</xdr:rowOff>
    </xdr:from>
    <xdr:ext cx="469744" cy="259045"/>
    <xdr:sp macro="" textlink="">
      <xdr:nvSpPr>
        <xdr:cNvPr id="252" name="n_3aveValue【体育館・プール】&#10;一人当たり面積"/>
        <xdr:cNvSpPr txBox="1"/>
      </xdr:nvSpPr>
      <xdr:spPr>
        <a:xfrm>
          <a:off x="7626427" y="1064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13923</xdr:rowOff>
    </xdr:from>
    <xdr:ext cx="469744" cy="259045"/>
    <xdr:sp macro="" textlink="">
      <xdr:nvSpPr>
        <xdr:cNvPr id="253" name="n_4aveValue【体育館・プール】&#10;一人当たり面積"/>
        <xdr:cNvSpPr txBox="1"/>
      </xdr:nvSpPr>
      <xdr:spPr>
        <a:xfrm>
          <a:off x="6737427" y="1064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67898</xdr:rowOff>
    </xdr:from>
    <xdr:ext cx="469744" cy="259045"/>
    <xdr:sp macro="" textlink="">
      <xdr:nvSpPr>
        <xdr:cNvPr id="254" name="n_1mainValue【体育館・プール】&#10;一人当たり面積"/>
        <xdr:cNvSpPr txBox="1"/>
      </xdr:nvSpPr>
      <xdr:spPr>
        <a:xfrm>
          <a:off x="9391727" y="1001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78185</xdr:rowOff>
    </xdr:from>
    <xdr:ext cx="469744" cy="259045"/>
    <xdr:sp macro="" textlink="">
      <xdr:nvSpPr>
        <xdr:cNvPr id="255" name="n_2mainValue【体育館・プール】&#10;一人当たり面積"/>
        <xdr:cNvSpPr txBox="1"/>
      </xdr:nvSpPr>
      <xdr:spPr>
        <a:xfrm>
          <a:off x="8515427" y="1002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88472</xdr:rowOff>
    </xdr:from>
    <xdr:ext cx="469744" cy="259045"/>
    <xdr:sp macro="" textlink="">
      <xdr:nvSpPr>
        <xdr:cNvPr id="256" name="n_3mainValue【体育館・プール】&#10;一人当たり面積"/>
        <xdr:cNvSpPr txBox="1"/>
      </xdr:nvSpPr>
      <xdr:spPr>
        <a:xfrm>
          <a:off x="7626427" y="1003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94759</xdr:rowOff>
    </xdr:from>
    <xdr:ext cx="469744" cy="259045"/>
    <xdr:sp macro="" textlink="">
      <xdr:nvSpPr>
        <xdr:cNvPr id="257" name="n_4mainValue【体育館・プール】&#10;一人当たり面積"/>
        <xdr:cNvSpPr txBox="1"/>
      </xdr:nvSpPr>
      <xdr:spPr>
        <a:xfrm>
          <a:off x="6737427" y="1003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8" name="正方形/長方形 25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9" name="正方形/長方形 25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0" name="正方形/長方形 25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1" name="正方形/長方形 26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2" name="正方形/長方形 26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3" name="正方形/長方形 26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4" name="正方形/長方形 26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5" name="正方形/長方形 26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6" name="テキスト ボックス 26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7" name="直線コネクタ 26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8" name="テキスト ボックス 26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9" name="直線コネクタ 26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0" name="テキスト ボックス 269"/>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1" name="直線コネクタ 27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2" name="テキスト ボックス 27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3" name="直線コネクタ 27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4" name="テキスト ボックス 27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5" name="直線コネクタ 27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6" name="テキスト ボックス 275"/>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7" name="直線コネクタ 27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8" name="テキスト ボックス 27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99822</xdr:rowOff>
    </xdr:from>
    <xdr:to>
      <xdr:col>24</xdr:col>
      <xdr:colOff>62865</xdr:colOff>
      <xdr:row>86</xdr:row>
      <xdr:rowOff>38100</xdr:rowOff>
    </xdr:to>
    <xdr:cxnSp macro="">
      <xdr:nvCxnSpPr>
        <xdr:cNvPr id="280" name="直線コネクタ 279"/>
        <xdr:cNvCxnSpPr/>
      </xdr:nvCxnSpPr>
      <xdr:spPr>
        <a:xfrm flipV="1">
          <a:off x="4634865" y="13472922"/>
          <a:ext cx="0" cy="1309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1"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2" name="直線コネクタ 281"/>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46499</xdr:rowOff>
    </xdr:from>
    <xdr:ext cx="405111" cy="259045"/>
    <xdr:sp macro="" textlink="">
      <xdr:nvSpPr>
        <xdr:cNvPr id="283" name="【福祉施設】&#10;有形固定資産減価償却率最大値テキスト"/>
        <xdr:cNvSpPr txBox="1"/>
      </xdr:nvSpPr>
      <xdr:spPr>
        <a:xfrm>
          <a:off x="4673600" y="1324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99822</xdr:rowOff>
    </xdr:from>
    <xdr:to>
      <xdr:col>24</xdr:col>
      <xdr:colOff>152400</xdr:colOff>
      <xdr:row>78</xdr:row>
      <xdr:rowOff>99822</xdr:rowOff>
    </xdr:to>
    <xdr:cxnSp macro="">
      <xdr:nvCxnSpPr>
        <xdr:cNvPr id="284" name="直線コネクタ 283"/>
        <xdr:cNvCxnSpPr/>
      </xdr:nvCxnSpPr>
      <xdr:spPr>
        <a:xfrm>
          <a:off x="4546600" y="1347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141749</xdr:rowOff>
    </xdr:from>
    <xdr:ext cx="405111" cy="259045"/>
    <xdr:sp macro="" textlink="">
      <xdr:nvSpPr>
        <xdr:cNvPr id="285" name="【福祉施設】&#10;有形固定資産減価償却率平均値テキスト"/>
        <xdr:cNvSpPr txBox="1"/>
      </xdr:nvSpPr>
      <xdr:spPr>
        <a:xfrm>
          <a:off x="4673600" y="138577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163322</xdr:rowOff>
    </xdr:from>
    <xdr:to>
      <xdr:col>24</xdr:col>
      <xdr:colOff>114300</xdr:colOff>
      <xdr:row>81</xdr:row>
      <xdr:rowOff>93472</xdr:rowOff>
    </xdr:to>
    <xdr:sp macro="" textlink="">
      <xdr:nvSpPr>
        <xdr:cNvPr id="286" name="フローチャート: 判断 285"/>
        <xdr:cNvSpPr/>
      </xdr:nvSpPr>
      <xdr:spPr>
        <a:xfrm>
          <a:off x="4584700" y="1387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115315</xdr:rowOff>
    </xdr:from>
    <xdr:to>
      <xdr:col>20</xdr:col>
      <xdr:colOff>38100</xdr:colOff>
      <xdr:row>81</xdr:row>
      <xdr:rowOff>45465</xdr:rowOff>
    </xdr:to>
    <xdr:sp macro="" textlink="">
      <xdr:nvSpPr>
        <xdr:cNvPr id="287" name="フローチャート: 判断 286"/>
        <xdr:cNvSpPr/>
      </xdr:nvSpPr>
      <xdr:spPr>
        <a:xfrm>
          <a:off x="3746500" y="1383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42163</xdr:rowOff>
    </xdr:from>
    <xdr:to>
      <xdr:col>15</xdr:col>
      <xdr:colOff>101600</xdr:colOff>
      <xdr:row>80</xdr:row>
      <xdr:rowOff>143763</xdr:rowOff>
    </xdr:to>
    <xdr:sp macro="" textlink="">
      <xdr:nvSpPr>
        <xdr:cNvPr id="288" name="フローチャート: 判断 287"/>
        <xdr:cNvSpPr/>
      </xdr:nvSpPr>
      <xdr:spPr>
        <a:xfrm>
          <a:off x="2857500" y="1375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129032</xdr:rowOff>
    </xdr:from>
    <xdr:to>
      <xdr:col>10</xdr:col>
      <xdr:colOff>165100</xdr:colOff>
      <xdr:row>80</xdr:row>
      <xdr:rowOff>59182</xdr:rowOff>
    </xdr:to>
    <xdr:sp macro="" textlink="">
      <xdr:nvSpPr>
        <xdr:cNvPr id="289" name="フローチャート: 判断 288"/>
        <xdr:cNvSpPr/>
      </xdr:nvSpPr>
      <xdr:spPr>
        <a:xfrm>
          <a:off x="1968500" y="1367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140463</xdr:rowOff>
    </xdr:from>
    <xdr:to>
      <xdr:col>6</xdr:col>
      <xdr:colOff>38100</xdr:colOff>
      <xdr:row>80</xdr:row>
      <xdr:rowOff>70613</xdr:rowOff>
    </xdr:to>
    <xdr:sp macro="" textlink="">
      <xdr:nvSpPr>
        <xdr:cNvPr id="290" name="フローチャート: 判断 289"/>
        <xdr:cNvSpPr/>
      </xdr:nvSpPr>
      <xdr:spPr>
        <a:xfrm>
          <a:off x="1079500" y="136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1" name="テキスト ボックス 29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2" name="テキスト ボックス 29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3" name="テキスト ボックス 29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4" name="テキスト ボックス 29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5" name="テキスト ボックス 29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39878</xdr:rowOff>
    </xdr:from>
    <xdr:to>
      <xdr:col>24</xdr:col>
      <xdr:colOff>114300</xdr:colOff>
      <xdr:row>80</xdr:row>
      <xdr:rowOff>141478</xdr:rowOff>
    </xdr:to>
    <xdr:sp macro="" textlink="">
      <xdr:nvSpPr>
        <xdr:cNvPr id="296" name="楕円 295"/>
        <xdr:cNvSpPr/>
      </xdr:nvSpPr>
      <xdr:spPr>
        <a:xfrm>
          <a:off x="4584700" y="1375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62755</xdr:rowOff>
    </xdr:from>
    <xdr:ext cx="405111" cy="259045"/>
    <xdr:sp macro="" textlink="">
      <xdr:nvSpPr>
        <xdr:cNvPr id="297" name="【福祉施設】&#10;有形固定資産減価償却率該当値テキスト"/>
        <xdr:cNvSpPr txBox="1"/>
      </xdr:nvSpPr>
      <xdr:spPr>
        <a:xfrm>
          <a:off x="4673600" y="13607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33020</xdr:rowOff>
    </xdr:from>
    <xdr:to>
      <xdr:col>20</xdr:col>
      <xdr:colOff>38100</xdr:colOff>
      <xdr:row>80</xdr:row>
      <xdr:rowOff>134620</xdr:rowOff>
    </xdr:to>
    <xdr:sp macro="" textlink="">
      <xdr:nvSpPr>
        <xdr:cNvPr id="298" name="楕円 297"/>
        <xdr:cNvSpPr/>
      </xdr:nvSpPr>
      <xdr:spPr>
        <a:xfrm>
          <a:off x="3746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83820</xdr:rowOff>
    </xdr:from>
    <xdr:to>
      <xdr:col>24</xdr:col>
      <xdr:colOff>63500</xdr:colOff>
      <xdr:row>80</xdr:row>
      <xdr:rowOff>90678</xdr:rowOff>
    </xdr:to>
    <xdr:cxnSp macro="">
      <xdr:nvCxnSpPr>
        <xdr:cNvPr id="299" name="直線コネクタ 298"/>
        <xdr:cNvCxnSpPr/>
      </xdr:nvCxnSpPr>
      <xdr:spPr>
        <a:xfrm>
          <a:off x="3797300" y="13799820"/>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90170</xdr:rowOff>
    </xdr:from>
    <xdr:to>
      <xdr:col>15</xdr:col>
      <xdr:colOff>101600</xdr:colOff>
      <xdr:row>80</xdr:row>
      <xdr:rowOff>20320</xdr:rowOff>
    </xdr:to>
    <xdr:sp macro="" textlink="">
      <xdr:nvSpPr>
        <xdr:cNvPr id="300" name="楕円 299"/>
        <xdr:cNvSpPr/>
      </xdr:nvSpPr>
      <xdr:spPr>
        <a:xfrm>
          <a:off x="28575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140970</xdr:rowOff>
    </xdr:from>
    <xdr:to>
      <xdr:col>19</xdr:col>
      <xdr:colOff>177800</xdr:colOff>
      <xdr:row>80</xdr:row>
      <xdr:rowOff>83820</xdr:rowOff>
    </xdr:to>
    <xdr:cxnSp macro="">
      <xdr:nvCxnSpPr>
        <xdr:cNvPr id="301" name="直線コネクタ 300"/>
        <xdr:cNvCxnSpPr/>
      </xdr:nvCxnSpPr>
      <xdr:spPr>
        <a:xfrm>
          <a:off x="2908300" y="136855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165608</xdr:rowOff>
    </xdr:from>
    <xdr:to>
      <xdr:col>10</xdr:col>
      <xdr:colOff>165100</xdr:colOff>
      <xdr:row>79</xdr:row>
      <xdr:rowOff>95758</xdr:rowOff>
    </xdr:to>
    <xdr:sp macro="" textlink="">
      <xdr:nvSpPr>
        <xdr:cNvPr id="302" name="楕円 301"/>
        <xdr:cNvSpPr/>
      </xdr:nvSpPr>
      <xdr:spPr>
        <a:xfrm>
          <a:off x="1968500" y="1353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44958</xdr:rowOff>
    </xdr:from>
    <xdr:to>
      <xdr:col>15</xdr:col>
      <xdr:colOff>50800</xdr:colOff>
      <xdr:row>79</xdr:row>
      <xdr:rowOff>140970</xdr:rowOff>
    </xdr:to>
    <xdr:cxnSp macro="">
      <xdr:nvCxnSpPr>
        <xdr:cNvPr id="303" name="直線コネクタ 302"/>
        <xdr:cNvCxnSpPr/>
      </xdr:nvCxnSpPr>
      <xdr:spPr>
        <a:xfrm>
          <a:off x="2019300" y="1358950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165608</xdr:rowOff>
    </xdr:from>
    <xdr:to>
      <xdr:col>6</xdr:col>
      <xdr:colOff>38100</xdr:colOff>
      <xdr:row>79</xdr:row>
      <xdr:rowOff>95758</xdr:rowOff>
    </xdr:to>
    <xdr:sp macro="" textlink="">
      <xdr:nvSpPr>
        <xdr:cNvPr id="304" name="楕円 303"/>
        <xdr:cNvSpPr/>
      </xdr:nvSpPr>
      <xdr:spPr>
        <a:xfrm>
          <a:off x="1079500" y="1353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44958</xdr:rowOff>
    </xdr:from>
    <xdr:to>
      <xdr:col>10</xdr:col>
      <xdr:colOff>114300</xdr:colOff>
      <xdr:row>79</xdr:row>
      <xdr:rowOff>44958</xdr:rowOff>
    </xdr:to>
    <xdr:cxnSp macro="">
      <xdr:nvCxnSpPr>
        <xdr:cNvPr id="305" name="直線コネクタ 304"/>
        <xdr:cNvCxnSpPr/>
      </xdr:nvCxnSpPr>
      <xdr:spPr>
        <a:xfrm>
          <a:off x="1130300" y="13589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36592</xdr:rowOff>
    </xdr:from>
    <xdr:ext cx="405111" cy="259045"/>
    <xdr:sp macro="" textlink="">
      <xdr:nvSpPr>
        <xdr:cNvPr id="306" name="n_1aveValue【福祉施設】&#10;有形固定資産減価償却率"/>
        <xdr:cNvSpPr txBox="1"/>
      </xdr:nvSpPr>
      <xdr:spPr>
        <a:xfrm>
          <a:off x="3582044" y="1392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134890</xdr:rowOff>
    </xdr:from>
    <xdr:ext cx="405111" cy="259045"/>
    <xdr:sp macro="" textlink="">
      <xdr:nvSpPr>
        <xdr:cNvPr id="307" name="n_2aveValue【福祉施設】&#10;有形固定資産減価償却率"/>
        <xdr:cNvSpPr txBox="1"/>
      </xdr:nvSpPr>
      <xdr:spPr>
        <a:xfrm>
          <a:off x="2705744" y="13850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50309</xdr:rowOff>
    </xdr:from>
    <xdr:ext cx="405111" cy="259045"/>
    <xdr:sp macro="" textlink="">
      <xdr:nvSpPr>
        <xdr:cNvPr id="308" name="n_3aveValue【福祉施設】&#10;有形固定資産減価償却率"/>
        <xdr:cNvSpPr txBox="1"/>
      </xdr:nvSpPr>
      <xdr:spPr>
        <a:xfrm>
          <a:off x="1816744" y="1376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61740</xdr:rowOff>
    </xdr:from>
    <xdr:ext cx="405111" cy="259045"/>
    <xdr:sp macro="" textlink="">
      <xdr:nvSpPr>
        <xdr:cNvPr id="309" name="n_4aveValue【福祉施設】&#10;有形固定資産減価償却率"/>
        <xdr:cNvSpPr txBox="1"/>
      </xdr:nvSpPr>
      <xdr:spPr>
        <a:xfrm>
          <a:off x="927744" y="1377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151147</xdr:rowOff>
    </xdr:from>
    <xdr:ext cx="405111" cy="259045"/>
    <xdr:sp macro="" textlink="">
      <xdr:nvSpPr>
        <xdr:cNvPr id="310" name="n_1mainValue【福祉施設】&#10;有形固定資産減価償却率"/>
        <xdr:cNvSpPr txBox="1"/>
      </xdr:nvSpPr>
      <xdr:spPr>
        <a:xfrm>
          <a:off x="35820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36847</xdr:rowOff>
    </xdr:from>
    <xdr:ext cx="405111" cy="259045"/>
    <xdr:sp macro="" textlink="">
      <xdr:nvSpPr>
        <xdr:cNvPr id="311" name="n_2mainValue【福祉施設】&#10;有形固定資産減価償却率"/>
        <xdr:cNvSpPr txBox="1"/>
      </xdr:nvSpPr>
      <xdr:spPr>
        <a:xfrm>
          <a:off x="27057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112285</xdr:rowOff>
    </xdr:from>
    <xdr:ext cx="405111" cy="259045"/>
    <xdr:sp macro="" textlink="">
      <xdr:nvSpPr>
        <xdr:cNvPr id="312" name="n_3mainValue【福祉施設】&#10;有形固定資産減価償却率"/>
        <xdr:cNvSpPr txBox="1"/>
      </xdr:nvSpPr>
      <xdr:spPr>
        <a:xfrm>
          <a:off x="1816744" y="13313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112285</xdr:rowOff>
    </xdr:from>
    <xdr:ext cx="405111" cy="259045"/>
    <xdr:sp macro="" textlink="">
      <xdr:nvSpPr>
        <xdr:cNvPr id="313" name="n_4mainValue【福祉施設】&#10;有形固定資産減価償却率"/>
        <xdr:cNvSpPr txBox="1"/>
      </xdr:nvSpPr>
      <xdr:spPr>
        <a:xfrm>
          <a:off x="927744" y="13313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4" name="正方形/長方形 31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5" name="正方形/長方形 31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6" name="正方形/長方形 31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7" name="正方形/長方形 31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8" name="正方形/長方形 31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9" name="正方形/長方形 31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0" name="正方形/長方形 31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1" name="正方形/長方形 32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2" name="テキスト ボックス 32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3" name="直線コネクタ 32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4" name="直線コネクタ 32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5" name="テキスト ボックス 32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6" name="直線コネクタ 32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7" name="テキスト ボックス 32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8" name="直線コネクタ 32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9" name="テキスト ボックス 32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0" name="直線コネクタ 32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1" name="テキスト ボックス 33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2" name="直線コネクタ 33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3" name="テキスト ボックス 33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4" name="直線コネクタ 33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5" name="テキスト ボックス 33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60961</xdr:rowOff>
    </xdr:from>
    <xdr:to>
      <xdr:col>54</xdr:col>
      <xdr:colOff>189865</xdr:colOff>
      <xdr:row>86</xdr:row>
      <xdr:rowOff>134438</xdr:rowOff>
    </xdr:to>
    <xdr:cxnSp macro="">
      <xdr:nvCxnSpPr>
        <xdr:cNvPr id="339" name="直線コネクタ 338"/>
        <xdr:cNvCxnSpPr/>
      </xdr:nvCxnSpPr>
      <xdr:spPr>
        <a:xfrm flipV="1">
          <a:off x="10476865" y="13262611"/>
          <a:ext cx="0" cy="1616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138265</xdr:rowOff>
    </xdr:from>
    <xdr:ext cx="469744" cy="259045"/>
    <xdr:sp macro="" textlink="">
      <xdr:nvSpPr>
        <xdr:cNvPr id="340" name="【福祉施設】&#10;一人当たり面積最小値テキスト"/>
        <xdr:cNvSpPr txBox="1"/>
      </xdr:nvSpPr>
      <xdr:spPr>
        <a:xfrm>
          <a:off x="10515600" y="1488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134438</xdr:rowOff>
    </xdr:from>
    <xdr:to>
      <xdr:col>55</xdr:col>
      <xdr:colOff>88900</xdr:colOff>
      <xdr:row>86</xdr:row>
      <xdr:rowOff>134438</xdr:rowOff>
    </xdr:to>
    <xdr:cxnSp macro="">
      <xdr:nvCxnSpPr>
        <xdr:cNvPr id="341" name="直線コネクタ 340"/>
        <xdr:cNvCxnSpPr/>
      </xdr:nvCxnSpPr>
      <xdr:spPr>
        <a:xfrm>
          <a:off x="10388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7638</xdr:rowOff>
    </xdr:from>
    <xdr:ext cx="469744" cy="259045"/>
    <xdr:sp macro="" textlink="">
      <xdr:nvSpPr>
        <xdr:cNvPr id="342" name="【福祉施設】&#10;一人当たり面積最大値テキスト"/>
        <xdr:cNvSpPr txBox="1"/>
      </xdr:nvSpPr>
      <xdr:spPr>
        <a:xfrm>
          <a:off x="10515600" y="1303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60961</xdr:rowOff>
    </xdr:from>
    <xdr:to>
      <xdr:col>55</xdr:col>
      <xdr:colOff>88900</xdr:colOff>
      <xdr:row>77</xdr:row>
      <xdr:rowOff>60961</xdr:rowOff>
    </xdr:to>
    <xdr:cxnSp macro="">
      <xdr:nvCxnSpPr>
        <xdr:cNvPr id="343" name="直線コネクタ 342"/>
        <xdr:cNvCxnSpPr/>
      </xdr:nvCxnSpPr>
      <xdr:spPr>
        <a:xfrm>
          <a:off x="10388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124114</xdr:rowOff>
    </xdr:from>
    <xdr:ext cx="469744" cy="259045"/>
    <xdr:sp macro="" textlink="">
      <xdr:nvSpPr>
        <xdr:cNvPr id="344" name="【福祉施設】&#10;一人当たり面積平均値テキスト"/>
        <xdr:cNvSpPr txBox="1"/>
      </xdr:nvSpPr>
      <xdr:spPr>
        <a:xfrm>
          <a:off x="10515600" y="14354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145687</xdr:rowOff>
    </xdr:from>
    <xdr:to>
      <xdr:col>55</xdr:col>
      <xdr:colOff>50800</xdr:colOff>
      <xdr:row>84</xdr:row>
      <xdr:rowOff>75837</xdr:rowOff>
    </xdr:to>
    <xdr:sp macro="" textlink="">
      <xdr:nvSpPr>
        <xdr:cNvPr id="345" name="フローチャート: 判断 344"/>
        <xdr:cNvSpPr/>
      </xdr:nvSpPr>
      <xdr:spPr>
        <a:xfrm>
          <a:off x="10426700" y="1437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16692</xdr:rowOff>
    </xdr:from>
    <xdr:to>
      <xdr:col>50</xdr:col>
      <xdr:colOff>165100</xdr:colOff>
      <xdr:row>84</xdr:row>
      <xdr:rowOff>118292</xdr:rowOff>
    </xdr:to>
    <xdr:sp macro="" textlink="">
      <xdr:nvSpPr>
        <xdr:cNvPr id="346" name="フローチャート: 判断 345"/>
        <xdr:cNvSpPr/>
      </xdr:nvSpPr>
      <xdr:spPr>
        <a:xfrm>
          <a:off x="9588500" y="1441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168548</xdr:rowOff>
    </xdr:from>
    <xdr:to>
      <xdr:col>46</xdr:col>
      <xdr:colOff>38100</xdr:colOff>
      <xdr:row>84</xdr:row>
      <xdr:rowOff>98698</xdr:rowOff>
    </xdr:to>
    <xdr:sp macro="" textlink="">
      <xdr:nvSpPr>
        <xdr:cNvPr id="347" name="フローチャート: 判断 346"/>
        <xdr:cNvSpPr/>
      </xdr:nvSpPr>
      <xdr:spPr>
        <a:xfrm>
          <a:off x="8699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26488</xdr:rowOff>
    </xdr:from>
    <xdr:to>
      <xdr:col>41</xdr:col>
      <xdr:colOff>101600</xdr:colOff>
      <xdr:row>84</xdr:row>
      <xdr:rowOff>128088</xdr:rowOff>
    </xdr:to>
    <xdr:sp macro="" textlink="">
      <xdr:nvSpPr>
        <xdr:cNvPr id="348" name="フローチャート: 判断 347"/>
        <xdr:cNvSpPr/>
      </xdr:nvSpPr>
      <xdr:spPr>
        <a:xfrm>
          <a:off x="7810500" y="1442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57513</xdr:rowOff>
    </xdr:from>
    <xdr:to>
      <xdr:col>36</xdr:col>
      <xdr:colOff>165100</xdr:colOff>
      <xdr:row>83</xdr:row>
      <xdr:rowOff>159113</xdr:rowOff>
    </xdr:to>
    <xdr:sp macro="" textlink="">
      <xdr:nvSpPr>
        <xdr:cNvPr id="349" name="フローチャート: 判断 348"/>
        <xdr:cNvSpPr/>
      </xdr:nvSpPr>
      <xdr:spPr>
        <a:xfrm>
          <a:off x="6921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62412</xdr:rowOff>
    </xdr:from>
    <xdr:to>
      <xdr:col>55</xdr:col>
      <xdr:colOff>50800</xdr:colOff>
      <xdr:row>81</xdr:row>
      <xdr:rowOff>164012</xdr:rowOff>
    </xdr:to>
    <xdr:sp macro="" textlink="">
      <xdr:nvSpPr>
        <xdr:cNvPr id="355" name="楕円 354"/>
        <xdr:cNvSpPr/>
      </xdr:nvSpPr>
      <xdr:spPr>
        <a:xfrm>
          <a:off x="10426700" y="1394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85289</xdr:rowOff>
    </xdr:from>
    <xdr:ext cx="469744" cy="259045"/>
    <xdr:sp macro="" textlink="">
      <xdr:nvSpPr>
        <xdr:cNvPr id="356" name="【福祉施設】&#10;一人当たり面積該当値テキスト"/>
        <xdr:cNvSpPr txBox="1"/>
      </xdr:nvSpPr>
      <xdr:spPr>
        <a:xfrm>
          <a:off x="10515600" y="1380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82006</xdr:rowOff>
    </xdr:from>
    <xdr:to>
      <xdr:col>50</xdr:col>
      <xdr:colOff>165100</xdr:colOff>
      <xdr:row>82</xdr:row>
      <xdr:rowOff>12156</xdr:rowOff>
    </xdr:to>
    <xdr:sp macro="" textlink="">
      <xdr:nvSpPr>
        <xdr:cNvPr id="357" name="楕円 356"/>
        <xdr:cNvSpPr/>
      </xdr:nvSpPr>
      <xdr:spPr>
        <a:xfrm>
          <a:off x="9588500" y="1396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113212</xdr:rowOff>
    </xdr:from>
    <xdr:to>
      <xdr:col>55</xdr:col>
      <xdr:colOff>0</xdr:colOff>
      <xdr:row>81</xdr:row>
      <xdr:rowOff>132806</xdr:rowOff>
    </xdr:to>
    <xdr:cxnSp macro="">
      <xdr:nvCxnSpPr>
        <xdr:cNvPr id="358" name="直線コネクタ 357"/>
        <xdr:cNvCxnSpPr/>
      </xdr:nvCxnSpPr>
      <xdr:spPr>
        <a:xfrm flipV="1">
          <a:off x="9639300" y="14000662"/>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72208</xdr:rowOff>
    </xdr:from>
    <xdr:to>
      <xdr:col>46</xdr:col>
      <xdr:colOff>38100</xdr:colOff>
      <xdr:row>78</xdr:row>
      <xdr:rowOff>2358</xdr:rowOff>
    </xdr:to>
    <xdr:sp macro="" textlink="">
      <xdr:nvSpPr>
        <xdr:cNvPr id="359" name="楕円 358"/>
        <xdr:cNvSpPr/>
      </xdr:nvSpPr>
      <xdr:spPr>
        <a:xfrm>
          <a:off x="8699500" y="1327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123008</xdr:rowOff>
    </xdr:from>
    <xdr:to>
      <xdr:col>50</xdr:col>
      <xdr:colOff>114300</xdr:colOff>
      <xdr:row>81</xdr:row>
      <xdr:rowOff>132806</xdr:rowOff>
    </xdr:to>
    <xdr:cxnSp macro="">
      <xdr:nvCxnSpPr>
        <xdr:cNvPr id="360" name="直線コネクタ 359"/>
        <xdr:cNvCxnSpPr/>
      </xdr:nvCxnSpPr>
      <xdr:spPr>
        <a:xfrm>
          <a:off x="8750300" y="13324658"/>
          <a:ext cx="889000" cy="69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57513</xdr:rowOff>
    </xdr:from>
    <xdr:to>
      <xdr:col>41</xdr:col>
      <xdr:colOff>101600</xdr:colOff>
      <xdr:row>77</xdr:row>
      <xdr:rowOff>159113</xdr:rowOff>
    </xdr:to>
    <xdr:sp macro="" textlink="">
      <xdr:nvSpPr>
        <xdr:cNvPr id="361" name="楕円 360"/>
        <xdr:cNvSpPr/>
      </xdr:nvSpPr>
      <xdr:spPr>
        <a:xfrm>
          <a:off x="7810500" y="1325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77</xdr:row>
      <xdr:rowOff>108313</xdr:rowOff>
    </xdr:from>
    <xdr:to>
      <xdr:col>45</xdr:col>
      <xdr:colOff>177800</xdr:colOff>
      <xdr:row>77</xdr:row>
      <xdr:rowOff>123008</xdr:rowOff>
    </xdr:to>
    <xdr:cxnSp macro="">
      <xdr:nvCxnSpPr>
        <xdr:cNvPr id="362" name="直線コネクタ 361"/>
        <xdr:cNvCxnSpPr/>
      </xdr:nvCxnSpPr>
      <xdr:spPr>
        <a:xfrm>
          <a:off x="7861300" y="13309963"/>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77</xdr:row>
      <xdr:rowOff>75474</xdr:rowOff>
    </xdr:from>
    <xdr:to>
      <xdr:col>36</xdr:col>
      <xdr:colOff>165100</xdr:colOff>
      <xdr:row>78</xdr:row>
      <xdr:rowOff>5624</xdr:rowOff>
    </xdr:to>
    <xdr:sp macro="" textlink="">
      <xdr:nvSpPr>
        <xdr:cNvPr id="363" name="楕円 362"/>
        <xdr:cNvSpPr/>
      </xdr:nvSpPr>
      <xdr:spPr>
        <a:xfrm>
          <a:off x="6921500" y="1327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77</xdr:row>
      <xdr:rowOff>108313</xdr:rowOff>
    </xdr:from>
    <xdr:to>
      <xdr:col>41</xdr:col>
      <xdr:colOff>50800</xdr:colOff>
      <xdr:row>77</xdr:row>
      <xdr:rowOff>126274</xdr:rowOff>
    </xdr:to>
    <xdr:cxnSp macro="">
      <xdr:nvCxnSpPr>
        <xdr:cNvPr id="364" name="直線コネクタ 363"/>
        <xdr:cNvCxnSpPr/>
      </xdr:nvCxnSpPr>
      <xdr:spPr>
        <a:xfrm flipV="1">
          <a:off x="6972300" y="1330996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109419</xdr:rowOff>
    </xdr:from>
    <xdr:ext cx="469744" cy="259045"/>
    <xdr:sp macro="" textlink="">
      <xdr:nvSpPr>
        <xdr:cNvPr id="365" name="n_1aveValue【福祉施設】&#10;一人当たり面積"/>
        <xdr:cNvSpPr txBox="1"/>
      </xdr:nvSpPr>
      <xdr:spPr>
        <a:xfrm>
          <a:off x="9391727" y="1451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89825</xdr:rowOff>
    </xdr:from>
    <xdr:ext cx="469744" cy="259045"/>
    <xdr:sp macro="" textlink="">
      <xdr:nvSpPr>
        <xdr:cNvPr id="366" name="n_2aveValue【福祉施設】&#10;一人当たり面積"/>
        <xdr:cNvSpPr txBox="1"/>
      </xdr:nvSpPr>
      <xdr:spPr>
        <a:xfrm>
          <a:off x="8515427" y="1449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119215</xdr:rowOff>
    </xdr:from>
    <xdr:ext cx="469744" cy="259045"/>
    <xdr:sp macro="" textlink="">
      <xdr:nvSpPr>
        <xdr:cNvPr id="367" name="n_3aveValue【福祉施設】&#10;一人当たり面積"/>
        <xdr:cNvSpPr txBox="1"/>
      </xdr:nvSpPr>
      <xdr:spPr>
        <a:xfrm>
          <a:off x="7626427" y="1452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150240</xdr:rowOff>
    </xdr:from>
    <xdr:ext cx="469744" cy="259045"/>
    <xdr:sp macro="" textlink="">
      <xdr:nvSpPr>
        <xdr:cNvPr id="368" name="n_4aveValue【福祉施設】&#10;一人当たり面積"/>
        <xdr:cNvSpPr txBox="1"/>
      </xdr:nvSpPr>
      <xdr:spPr>
        <a:xfrm>
          <a:off x="6737427" y="1438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28683</xdr:rowOff>
    </xdr:from>
    <xdr:ext cx="469744" cy="259045"/>
    <xdr:sp macro="" textlink="">
      <xdr:nvSpPr>
        <xdr:cNvPr id="369" name="n_1mainValue【福祉施設】&#10;一人当たり面積"/>
        <xdr:cNvSpPr txBox="1"/>
      </xdr:nvSpPr>
      <xdr:spPr>
        <a:xfrm>
          <a:off x="9391727" y="1374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18885</xdr:rowOff>
    </xdr:from>
    <xdr:ext cx="469744" cy="259045"/>
    <xdr:sp macro="" textlink="">
      <xdr:nvSpPr>
        <xdr:cNvPr id="370" name="n_2mainValue【福祉施設】&#10;一人当たり面積"/>
        <xdr:cNvSpPr txBox="1"/>
      </xdr:nvSpPr>
      <xdr:spPr>
        <a:xfrm>
          <a:off x="8515427" y="13049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4190</xdr:rowOff>
    </xdr:from>
    <xdr:ext cx="469744" cy="259045"/>
    <xdr:sp macro="" textlink="">
      <xdr:nvSpPr>
        <xdr:cNvPr id="371" name="n_3mainValue【福祉施設】&#10;一人当たり面積"/>
        <xdr:cNvSpPr txBox="1"/>
      </xdr:nvSpPr>
      <xdr:spPr>
        <a:xfrm>
          <a:off x="7626427" y="13034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76</xdr:row>
      <xdr:rowOff>22151</xdr:rowOff>
    </xdr:from>
    <xdr:ext cx="469744" cy="259045"/>
    <xdr:sp macro="" textlink="">
      <xdr:nvSpPr>
        <xdr:cNvPr id="372" name="n_4mainValue【福祉施設】&#10;一人当たり面積"/>
        <xdr:cNvSpPr txBox="1"/>
      </xdr:nvSpPr>
      <xdr:spPr>
        <a:xfrm>
          <a:off x="6737427" y="13052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2" name="正方形/長方形 38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3" name="正方形/長方形 38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4" name="正方形/長方形 38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5" name="正方形/長方形 38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6" name="正方形/長方形 38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7" name="正方形/長方形 38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9" name="テキスト ボックス 3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0" name="直線コネクタ 39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1" name="テキスト ボックス 40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2" name="直線コネクタ 40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3" name="テキスト ボックス 40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4" name="直線コネクタ 40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5" name="テキスト ボックス 40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6" name="直線コネクタ 40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7" name="テキスト ボックス 40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8" name="直線コネクタ 40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9" name="テキスト ボックス 40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0" name="直線コネクタ 4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1" name="テキスト ボックス 41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41910</xdr:rowOff>
    </xdr:from>
    <xdr:to>
      <xdr:col>85</xdr:col>
      <xdr:colOff>126364</xdr:colOff>
      <xdr:row>41</xdr:row>
      <xdr:rowOff>93345</xdr:rowOff>
    </xdr:to>
    <xdr:cxnSp macro="">
      <xdr:nvCxnSpPr>
        <xdr:cNvPr id="413" name="直線コネクタ 412"/>
        <xdr:cNvCxnSpPr/>
      </xdr:nvCxnSpPr>
      <xdr:spPr>
        <a:xfrm flipV="1">
          <a:off x="16318864" y="5871210"/>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97172</xdr:rowOff>
    </xdr:from>
    <xdr:ext cx="405111" cy="259045"/>
    <xdr:sp macro="" textlink="">
      <xdr:nvSpPr>
        <xdr:cNvPr id="414" name="【一般廃棄物処理施設】&#10;有形固定資産減価償却率最小値テキスト"/>
        <xdr:cNvSpPr txBox="1"/>
      </xdr:nvSpPr>
      <xdr:spPr>
        <a:xfrm>
          <a:off x="16357600" y="712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93345</xdr:rowOff>
    </xdr:from>
    <xdr:to>
      <xdr:col>86</xdr:col>
      <xdr:colOff>25400</xdr:colOff>
      <xdr:row>41</xdr:row>
      <xdr:rowOff>93345</xdr:rowOff>
    </xdr:to>
    <xdr:cxnSp macro="">
      <xdr:nvCxnSpPr>
        <xdr:cNvPr id="415" name="直線コネクタ 414"/>
        <xdr:cNvCxnSpPr/>
      </xdr:nvCxnSpPr>
      <xdr:spPr>
        <a:xfrm>
          <a:off x="16230600" y="71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160037</xdr:rowOff>
    </xdr:from>
    <xdr:ext cx="405111" cy="259045"/>
    <xdr:sp macro="" textlink="">
      <xdr:nvSpPr>
        <xdr:cNvPr id="416" name="【一般廃棄物処理施設】&#10;有形固定資産減価償却率最大値テキスト"/>
        <xdr:cNvSpPr txBox="1"/>
      </xdr:nvSpPr>
      <xdr:spPr>
        <a:xfrm>
          <a:off x="16357600" y="564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41910</xdr:rowOff>
    </xdr:from>
    <xdr:to>
      <xdr:col>86</xdr:col>
      <xdr:colOff>25400</xdr:colOff>
      <xdr:row>34</xdr:row>
      <xdr:rowOff>41910</xdr:rowOff>
    </xdr:to>
    <xdr:cxnSp macro="">
      <xdr:nvCxnSpPr>
        <xdr:cNvPr id="417" name="直線コネクタ 416"/>
        <xdr:cNvCxnSpPr/>
      </xdr:nvCxnSpPr>
      <xdr:spPr>
        <a:xfrm>
          <a:off x="16230600" y="587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116857</xdr:rowOff>
    </xdr:from>
    <xdr:ext cx="405111" cy="259045"/>
    <xdr:sp macro="" textlink="">
      <xdr:nvSpPr>
        <xdr:cNvPr id="418" name="【一般廃棄物処理施設】&#10;有形固定資産減価償却率平均値テキスト"/>
        <xdr:cNvSpPr txBox="1"/>
      </xdr:nvSpPr>
      <xdr:spPr>
        <a:xfrm>
          <a:off x="16357600" y="646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93980</xdr:rowOff>
    </xdr:from>
    <xdr:to>
      <xdr:col>85</xdr:col>
      <xdr:colOff>177800</xdr:colOff>
      <xdr:row>39</xdr:row>
      <xdr:rowOff>24130</xdr:rowOff>
    </xdr:to>
    <xdr:sp macro="" textlink="">
      <xdr:nvSpPr>
        <xdr:cNvPr id="419" name="フローチャート: 判断 418"/>
        <xdr:cNvSpPr/>
      </xdr:nvSpPr>
      <xdr:spPr>
        <a:xfrm>
          <a:off x="16268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99695</xdr:rowOff>
    </xdr:from>
    <xdr:to>
      <xdr:col>81</xdr:col>
      <xdr:colOff>101600</xdr:colOff>
      <xdr:row>39</xdr:row>
      <xdr:rowOff>29845</xdr:rowOff>
    </xdr:to>
    <xdr:sp macro="" textlink="">
      <xdr:nvSpPr>
        <xdr:cNvPr id="420" name="フローチャート: 判断 419"/>
        <xdr:cNvSpPr/>
      </xdr:nvSpPr>
      <xdr:spPr>
        <a:xfrm>
          <a:off x="15430500" y="66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25400</xdr:rowOff>
    </xdr:from>
    <xdr:to>
      <xdr:col>76</xdr:col>
      <xdr:colOff>165100</xdr:colOff>
      <xdr:row>38</xdr:row>
      <xdr:rowOff>127000</xdr:rowOff>
    </xdr:to>
    <xdr:sp macro="" textlink="">
      <xdr:nvSpPr>
        <xdr:cNvPr id="421" name="フローチャート: 判断 420"/>
        <xdr:cNvSpPr/>
      </xdr:nvSpPr>
      <xdr:spPr>
        <a:xfrm>
          <a:off x="14541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15875</xdr:rowOff>
    </xdr:from>
    <xdr:to>
      <xdr:col>72</xdr:col>
      <xdr:colOff>38100</xdr:colOff>
      <xdr:row>38</xdr:row>
      <xdr:rowOff>117475</xdr:rowOff>
    </xdr:to>
    <xdr:sp macro="" textlink="">
      <xdr:nvSpPr>
        <xdr:cNvPr id="422" name="フローチャート: 判断 421"/>
        <xdr:cNvSpPr/>
      </xdr:nvSpPr>
      <xdr:spPr>
        <a:xfrm>
          <a:off x="13652500"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12065</xdr:rowOff>
    </xdr:from>
    <xdr:to>
      <xdr:col>67</xdr:col>
      <xdr:colOff>101600</xdr:colOff>
      <xdr:row>37</xdr:row>
      <xdr:rowOff>113665</xdr:rowOff>
    </xdr:to>
    <xdr:sp macro="" textlink="">
      <xdr:nvSpPr>
        <xdr:cNvPr id="423" name="フローチャート: 判断 422"/>
        <xdr:cNvSpPr/>
      </xdr:nvSpPr>
      <xdr:spPr>
        <a:xfrm>
          <a:off x="12763500" y="635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160655</xdr:rowOff>
    </xdr:from>
    <xdr:to>
      <xdr:col>85</xdr:col>
      <xdr:colOff>177800</xdr:colOff>
      <xdr:row>41</xdr:row>
      <xdr:rowOff>90805</xdr:rowOff>
    </xdr:to>
    <xdr:sp macro="" textlink="">
      <xdr:nvSpPr>
        <xdr:cNvPr id="429" name="楕円 428"/>
        <xdr:cNvSpPr/>
      </xdr:nvSpPr>
      <xdr:spPr>
        <a:xfrm>
          <a:off x="16268700" y="701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75582</xdr:rowOff>
    </xdr:from>
    <xdr:ext cx="405111" cy="259045"/>
    <xdr:sp macro="" textlink="">
      <xdr:nvSpPr>
        <xdr:cNvPr id="430" name="【一般廃棄物処理施設】&#10;有形固定資産減価償却率該当値テキスト"/>
        <xdr:cNvSpPr txBox="1"/>
      </xdr:nvSpPr>
      <xdr:spPr>
        <a:xfrm>
          <a:off x="16357600" y="6933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149225</xdr:rowOff>
    </xdr:from>
    <xdr:to>
      <xdr:col>81</xdr:col>
      <xdr:colOff>101600</xdr:colOff>
      <xdr:row>41</xdr:row>
      <xdr:rowOff>79375</xdr:rowOff>
    </xdr:to>
    <xdr:sp macro="" textlink="">
      <xdr:nvSpPr>
        <xdr:cNvPr id="431" name="楕円 430"/>
        <xdr:cNvSpPr/>
      </xdr:nvSpPr>
      <xdr:spPr>
        <a:xfrm>
          <a:off x="15430500" y="700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28575</xdr:rowOff>
    </xdr:from>
    <xdr:to>
      <xdr:col>85</xdr:col>
      <xdr:colOff>127000</xdr:colOff>
      <xdr:row>41</xdr:row>
      <xdr:rowOff>40005</xdr:rowOff>
    </xdr:to>
    <xdr:cxnSp macro="">
      <xdr:nvCxnSpPr>
        <xdr:cNvPr id="432" name="直線コネクタ 431"/>
        <xdr:cNvCxnSpPr/>
      </xdr:nvCxnSpPr>
      <xdr:spPr>
        <a:xfrm>
          <a:off x="15481300" y="705802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130175</xdr:rowOff>
    </xdr:from>
    <xdr:to>
      <xdr:col>76</xdr:col>
      <xdr:colOff>165100</xdr:colOff>
      <xdr:row>41</xdr:row>
      <xdr:rowOff>60325</xdr:rowOff>
    </xdr:to>
    <xdr:sp macro="" textlink="">
      <xdr:nvSpPr>
        <xdr:cNvPr id="433" name="楕円 432"/>
        <xdr:cNvSpPr/>
      </xdr:nvSpPr>
      <xdr:spPr>
        <a:xfrm>
          <a:off x="14541500" y="698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9525</xdr:rowOff>
    </xdr:from>
    <xdr:to>
      <xdr:col>81</xdr:col>
      <xdr:colOff>50800</xdr:colOff>
      <xdr:row>41</xdr:row>
      <xdr:rowOff>28575</xdr:rowOff>
    </xdr:to>
    <xdr:cxnSp macro="">
      <xdr:nvCxnSpPr>
        <xdr:cNvPr id="434" name="直線コネクタ 433"/>
        <xdr:cNvCxnSpPr/>
      </xdr:nvCxnSpPr>
      <xdr:spPr>
        <a:xfrm>
          <a:off x="14592300" y="70389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116840</xdr:rowOff>
    </xdr:from>
    <xdr:to>
      <xdr:col>72</xdr:col>
      <xdr:colOff>38100</xdr:colOff>
      <xdr:row>41</xdr:row>
      <xdr:rowOff>46990</xdr:rowOff>
    </xdr:to>
    <xdr:sp macro="" textlink="">
      <xdr:nvSpPr>
        <xdr:cNvPr id="435" name="楕円 434"/>
        <xdr:cNvSpPr/>
      </xdr:nvSpPr>
      <xdr:spPr>
        <a:xfrm>
          <a:off x="13652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167640</xdr:rowOff>
    </xdr:from>
    <xdr:to>
      <xdr:col>76</xdr:col>
      <xdr:colOff>114300</xdr:colOff>
      <xdr:row>41</xdr:row>
      <xdr:rowOff>9525</xdr:rowOff>
    </xdr:to>
    <xdr:cxnSp macro="">
      <xdr:nvCxnSpPr>
        <xdr:cNvPr id="436" name="直線コネクタ 435"/>
        <xdr:cNvCxnSpPr/>
      </xdr:nvCxnSpPr>
      <xdr:spPr>
        <a:xfrm>
          <a:off x="13703300" y="702564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105410</xdr:rowOff>
    </xdr:from>
    <xdr:to>
      <xdr:col>67</xdr:col>
      <xdr:colOff>101600</xdr:colOff>
      <xdr:row>41</xdr:row>
      <xdr:rowOff>35560</xdr:rowOff>
    </xdr:to>
    <xdr:sp macro="" textlink="">
      <xdr:nvSpPr>
        <xdr:cNvPr id="437" name="楕円 436"/>
        <xdr:cNvSpPr/>
      </xdr:nvSpPr>
      <xdr:spPr>
        <a:xfrm>
          <a:off x="127635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156210</xdr:rowOff>
    </xdr:from>
    <xdr:to>
      <xdr:col>71</xdr:col>
      <xdr:colOff>177800</xdr:colOff>
      <xdr:row>40</xdr:row>
      <xdr:rowOff>167640</xdr:rowOff>
    </xdr:to>
    <xdr:cxnSp macro="">
      <xdr:nvCxnSpPr>
        <xdr:cNvPr id="438" name="直線コネクタ 437"/>
        <xdr:cNvCxnSpPr/>
      </xdr:nvCxnSpPr>
      <xdr:spPr>
        <a:xfrm>
          <a:off x="12814300" y="70142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46372</xdr:rowOff>
    </xdr:from>
    <xdr:ext cx="405111" cy="259045"/>
    <xdr:sp macro="" textlink="">
      <xdr:nvSpPr>
        <xdr:cNvPr id="439" name="n_1aveValue【一般廃棄物処理施設】&#10;有形固定資産減価償却率"/>
        <xdr:cNvSpPr txBox="1"/>
      </xdr:nvSpPr>
      <xdr:spPr>
        <a:xfrm>
          <a:off x="15266044" y="639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143527</xdr:rowOff>
    </xdr:from>
    <xdr:ext cx="405111" cy="259045"/>
    <xdr:sp macro="" textlink="">
      <xdr:nvSpPr>
        <xdr:cNvPr id="440" name="n_2aveValue【一般廃棄物処理施設】&#10;有形固定資産減価償却率"/>
        <xdr:cNvSpPr txBox="1"/>
      </xdr:nvSpPr>
      <xdr:spPr>
        <a:xfrm>
          <a:off x="14389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134002</xdr:rowOff>
    </xdr:from>
    <xdr:ext cx="405111" cy="259045"/>
    <xdr:sp macro="" textlink="">
      <xdr:nvSpPr>
        <xdr:cNvPr id="441" name="n_3aveValue【一般廃棄物処理施設】&#10;有形固定資産減価償却率"/>
        <xdr:cNvSpPr txBox="1"/>
      </xdr:nvSpPr>
      <xdr:spPr>
        <a:xfrm>
          <a:off x="13500744" y="630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130192</xdr:rowOff>
    </xdr:from>
    <xdr:ext cx="405111" cy="259045"/>
    <xdr:sp macro="" textlink="">
      <xdr:nvSpPr>
        <xdr:cNvPr id="442" name="n_4aveValue【一般廃棄物処理施設】&#10;有形固定資産減価償却率"/>
        <xdr:cNvSpPr txBox="1"/>
      </xdr:nvSpPr>
      <xdr:spPr>
        <a:xfrm>
          <a:off x="12611744"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70502</xdr:rowOff>
    </xdr:from>
    <xdr:ext cx="405111" cy="259045"/>
    <xdr:sp macro="" textlink="">
      <xdr:nvSpPr>
        <xdr:cNvPr id="443" name="n_1mainValue【一般廃棄物処理施設】&#10;有形固定資産減価償却率"/>
        <xdr:cNvSpPr txBox="1"/>
      </xdr:nvSpPr>
      <xdr:spPr>
        <a:xfrm>
          <a:off x="15266044"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51452</xdr:rowOff>
    </xdr:from>
    <xdr:ext cx="405111" cy="259045"/>
    <xdr:sp macro="" textlink="">
      <xdr:nvSpPr>
        <xdr:cNvPr id="444" name="n_2mainValue【一般廃棄物処理施設】&#10;有形固定資産減価償却率"/>
        <xdr:cNvSpPr txBox="1"/>
      </xdr:nvSpPr>
      <xdr:spPr>
        <a:xfrm>
          <a:off x="14389744" y="708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38117</xdr:rowOff>
    </xdr:from>
    <xdr:ext cx="405111" cy="259045"/>
    <xdr:sp macro="" textlink="">
      <xdr:nvSpPr>
        <xdr:cNvPr id="445" name="n_3mainValue【一般廃棄物処理施設】&#10;有形固定資産減価償却率"/>
        <xdr:cNvSpPr txBox="1"/>
      </xdr:nvSpPr>
      <xdr:spPr>
        <a:xfrm>
          <a:off x="13500744" y="706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26687</xdr:rowOff>
    </xdr:from>
    <xdr:ext cx="405111" cy="259045"/>
    <xdr:sp macro="" textlink="">
      <xdr:nvSpPr>
        <xdr:cNvPr id="446" name="n_4mainValue【一般廃棄物処理施設】&#10;有形固定資産減価償却率"/>
        <xdr:cNvSpPr txBox="1"/>
      </xdr:nvSpPr>
      <xdr:spPr>
        <a:xfrm>
          <a:off x="12611744"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7" name="正方形/長方形 4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8" name="正方形/長方形 4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9" name="正方形/長方形 4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0" name="正方形/長方形 4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1" name="正方形/長方形 4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2" name="正方形/長方形 4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3" name="正方形/長方形 4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4" name="正方形/長方形 4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5" name="テキスト ボックス 4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6" name="直線コネクタ 4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7" name="直線コネクタ 45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58" name="テキスト ボックス 45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9" name="直線コネクタ 45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0" name="テキスト ボックス 459"/>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1" name="直線コネクタ 46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2" name="テキスト ボックス 46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3" name="直線コネクタ 46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64" name="テキスト ボックス 46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5" name="直線コネクタ 4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6" name="テキスト ボックス 46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4589</xdr:rowOff>
    </xdr:from>
    <xdr:to>
      <xdr:col>116</xdr:col>
      <xdr:colOff>62864</xdr:colOff>
      <xdr:row>41</xdr:row>
      <xdr:rowOff>71829</xdr:rowOff>
    </xdr:to>
    <xdr:cxnSp macro="">
      <xdr:nvCxnSpPr>
        <xdr:cNvPr id="468" name="直線コネクタ 467"/>
        <xdr:cNvCxnSpPr/>
      </xdr:nvCxnSpPr>
      <xdr:spPr>
        <a:xfrm flipV="1">
          <a:off x="22160864" y="5662439"/>
          <a:ext cx="0" cy="1438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75656</xdr:rowOff>
    </xdr:from>
    <xdr:ext cx="534377" cy="259045"/>
    <xdr:sp macro="" textlink="">
      <xdr:nvSpPr>
        <xdr:cNvPr id="469" name="【一般廃棄物処理施設】&#10;一人当たり有形固定資産（償却資産）額最小値テキスト"/>
        <xdr:cNvSpPr txBox="1"/>
      </xdr:nvSpPr>
      <xdr:spPr>
        <a:xfrm>
          <a:off x="22199600" y="710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71829</xdr:rowOff>
    </xdr:from>
    <xdr:to>
      <xdr:col>116</xdr:col>
      <xdr:colOff>152400</xdr:colOff>
      <xdr:row>41</xdr:row>
      <xdr:rowOff>71829</xdr:rowOff>
    </xdr:to>
    <xdr:cxnSp macro="">
      <xdr:nvCxnSpPr>
        <xdr:cNvPr id="470" name="直線コネクタ 469"/>
        <xdr:cNvCxnSpPr/>
      </xdr:nvCxnSpPr>
      <xdr:spPr>
        <a:xfrm>
          <a:off x="22072600" y="710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122716</xdr:rowOff>
    </xdr:from>
    <xdr:ext cx="599010" cy="259045"/>
    <xdr:sp macro="" textlink="">
      <xdr:nvSpPr>
        <xdr:cNvPr id="471" name="【一般廃棄物処理施設】&#10;一人当たり有形固定資産（償却資産）額最大値テキスト"/>
        <xdr:cNvSpPr txBox="1"/>
      </xdr:nvSpPr>
      <xdr:spPr>
        <a:xfrm>
          <a:off x="22199600" y="5437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4589</xdr:rowOff>
    </xdr:from>
    <xdr:to>
      <xdr:col>116</xdr:col>
      <xdr:colOff>152400</xdr:colOff>
      <xdr:row>33</xdr:row>
      <xdr:rowOff>4589</xdr:rowOff>
    </xdr:to>
    <xdr:cxnSp macro="">
      <xdr:nvCxnSpPr>
        <xdr:cNvPr id="472" name="直線コネクタ 471"/>
        <xdr:cNvCxnSpPr/>
      </xdr:nvCxnSpPr>
      <xdr:spPr>
        <a:xfrm>
          <a:off x="22072600" y="566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90393</xdr:rowOff>
    </xdr:from>
    <xdr:ext cx="599010" cy="259045"/>
    <xdr:sp macro="" textlink="">
      <xdr:nvSpPr>
        <xdr:cNvPr id="473" name="【一般廃棄物処理施設】&#10;一人当たり有形固定資産（償却資産）額平均値テキスト"/>
        <xdr:cNvSpPr txBox="1"/>
      </xdr:nvSpPr>
      <xdr:spPr>
        <a:xfrm>
          <a:off x="22199600" y="64340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111966</xdr:rowOff>
    </xdr:from>
    <xdr:to>
      <xdr:col>116</xdr:col>
      <xdr:colOff>114300</xdr:colOff>
      <xdr:row>38</xdr:row>
      <xdr:rowOff>42117</xdr:rowOff>
    </xdr:to>
    <xdr:sp macro="" textlink="">
      <xdr:nvSpPr>
        <xdr:cNvPr id="474" name="フローチャート: 判断 473"/>
        <xdr:cNvSpPr/>
      </xdr:nvSpPr>
      <xdr:spPr>
        <a:xfrm>
          <a:off x="22110700" y="64556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121499</xdr:rowOff>
    </xdr:from>
    <xdr:to>
      <xdr:col>112</xdr:col>
      <xdr:colOff>38100</xdr:colOff>
      <xdr:row>38</xdr:row>
      <xdr:rowOff>51649</xdr:rowOff>
    </xdr:to>
    <xdr:sp macro="" textlink="">
      <xdr:nvSpPr>
        <xdr:cNvPr id="475" name="フローチャート: 判断 474"/>
        <xdr:cNvSpPr/>
      </xdr:nvSpPr>
      <xdr:spPr>
        <a:xfrm>
          <a:off x="21272500" y="646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15072</xdr:rowOff>
    </xdr:from>
    <xdr:to>
      <xdr:col>107</xdr:col>
      <xdr:colOff>101600</xdr:colOff>
      <xdr:row>38</xdr:row>
      <xdr:rowOff>116672</xdr:rowOff>
    </xdr:to>
    <xdr:sp macro="" textlink="">
      <xdr:nvSpPr>
        <xdr:cNvPr id="476" name="フローチャート: 判断 475"/>
        <xdr:cNvSpPr/>
      </xdr:nvSpPr>
      <xdr:spPr>
        <a:xfrm>
          <a:off x="20383500" y="653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75385</xdr:rowOff>
    </xdr:from>
    <xdr:to>
      <xdr:col>102</xdr:col>
      <xdr:colOff>165100</xdr:colOff>
      <xdr:row>39</xdr:row>
      <xdr:rowOff>5535</xdr:rowOff>
    </xdr:to>
    <xdr:sp macro="" textlink="">
      <xdr:nvSpPr>
        <xdr:cNvPr id="477" name="フローチャート: 判断 476"/>
        <xdr:cNvSpPr/>
      </xdr:nvSpPr>
      <xdr:spPr>
        <a:xfrm>
          <a:off x="19494500" y="659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167406</xdr:rowOff>
    </xdr:from>
    <xdr:to>
      <xdr:col>98</xdr:col>
      <xdr:colOff>38100</xdr:colOff>
      <xdr:row>39</xdr:row>
      <xdr:rowOff>97556</xdr:rowOff>
    </xdr:to>
    <xdr:sp macro="" textlink="">
      <xdr:nvSpPr>
        <xdr:cNvPr id="478" name="フローチャート: 判断 477"/>
        <xdr:cNvSpPr/>
      </xdr:nvSpPr>
      <xdr:spPr>
        <a:xfrm>
          <a:off x="18605500" y="66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9" name="テキスト ボックス 47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0" name="テキスト ボックス 47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1" name="テキスト ボックス 48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2" name="テキスト ボックス 48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3" name="テキスト ボックス 48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96975</xdr:rowOff>
    </xdr:from>
    <xdr:to>
      <xdr:col>116</xdr:col>
      <xdr:colOff>114300</xdr:colOff>
      <xdr:row>36</xdr:row>
      <xdr:rowOff>27125</xdr:rowOff>
    </xdr:to>
    <xdr:sp macro="" textlink="">
      <xdr:nvSpPr>
        <xdr:cNvPr id="484" name="楕円 483"/>
        <xdr:cNvSpPr/>
      </xdr:nvSpPr>
      <xdr:spPr>
        <a:xfrm>
          <a:off x="22110700" y="609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119852</xdr:rowOff>
    </xdr:from>
    <xdr:ext cx="599010" cy="259045"/>
    <xdr:sp macro="" textlink="">
      <xdr:nvSpPr>
        <xdr:cNvPr id="485" name="【一般廃棄物処理施設】&#10;一人当たり有形固定資産（償却資産）額該当値テキスト"/>
        <xdr:cNvSpPr txBox="1"/>
      </xdr:nvSpPr>
      <xdr:spPr>
        <a:xfrm>
          <a:off x="22199600" y="5949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117197</xdr:rowOff>
    </xdr:from>
    <xdr:to>
      <xdr:col>112</xdr:col>
      <xdr:colOff>38100</xdr:colOff>
      <xdr:row>36</xdr:row>
      <xdr:rowOff>47347</xdr:rowOff>
    </xdr:to>
    <xdr:sp macro="" textlink="">
      <xdr:nvSpPr>
        <xdr:cNvPr id="486" name="楕円 485"/>
        <xdr:cNvSpPr/>
      </xdr:nvSpPr>
      <xdr:spPr>
        <a:xfrm>
          <a:off x="21272500" y="611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147775</xdr:rowOff>
    </xdr:from>
    <xdr:to>
      <xdr:col>116</xdr:col>
      <xdr:colOff>63500</xdr:colOff>
      <xdr:row>35</xdr:row>
      <xdr:rowOff>167997</xdr:rowOff>
    </xdr:to>
    <xdr:cxnSp macro="">
      <xdr:nvCxnSpPr>
        <xdr:cNvPr id="487" name="直線コネクタ 486"/>
        <xdr:cNvCxnSpPr/>
      </xdr:nvCxnSpPr>
      <xdr:spPr>
        <a:xfrm flipV="1">
          <a:off x="21323300" y="6148525"/>
          <a:ext cx="838200" cy="2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130885</xdr:rowOff>
    </xdr:from>
    <xdr:to>
      <xdr:col>107</xdr:col>
      <xdr:colOff>101600</xdr:colOff>
      <xdr:row>36</xdr:row>
      <xdr:rowOff>61035</xdr:rowOff>
    </xdr:to>
    <xdr:sp macro="" textlink="">
      <xdr:nvSpPr>
        <xdr:cNvPr id="488" name="楕円 487"/>
        <xdr:cNvSpPr/>
      </xdr:nvSpPr>
      <xdr:spPr>
        <a:xfrm>
          <a:off x="20383500" y="613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167997</xdr:rowOff>
    </xdr:from>
    <xdr:to>
      <xdr:col>111</xdr:col>
      <xdr:colOff>177800</xdr:colOff>
      <xdr:row>36</xdr:row>
      <xdr:rowOff>10235</xdr:rowOff>
    </xdr:to>
    <xdr:cxnSp macro="">
      <xdr:nvCxnSpPr>
        <xdr:cNvPr id="489" name="直線コネクタ 488"/>
        <xdr:cNvCxnSpPr/>
      </xdr:nvCxnSpPr>
      <xdr:spPr>
        <a:xfrm flipV="1">
          <a:off x="20434300" y="6168747"/>
          <a:ext cx="889000" cy="1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148382</xdr:rowOff>
    </xdr:from>
    <xdr:to>
      <xdr:col>102</xdr:col>
      <xdr:colOff>165100</xdr:colOff>
      <xdr:row>36</xdr:row>
      <xdr:rowOff>78532</xdr:rowOff>
    </xdr:to>
    <xdr:sp macro="" textlink="">
      <xdr:nvSpPr>
        <xdr:cNvPr id="490" name="楕円 489"/>
        <xdr:cNvSpPr/>
      </xdr:nvSpPr>
      <xdr:spPr>
        <a:xfrm>
          <a:off x="19494500" y="614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10235</xdr:rowOff>
    </xdr:from>
    <xdr:to>
      <xdr:col>107</xdr:col>
      <xdr:colOff>50800</xdr:colOff>
      <xdr:row>36</xdr:row>
      <xdr:rowOff>27732</xdr:rowOff>
    </xdr:to>
    <xdr:cxnSp macro="">
      <xdr:nvCxnSpPr>
        <xdr:cNvPr id="491" name="直線コネクタ 490"/>
        <xdr:cNvCxnSpPr/>
      </xdr:nvCxnSpPr>
      <xdr:spPr>
        <a:xfrm flipV="1">
          <a:off x="19545300" y="6182435"/>
          <a:ext cx="889000" cy="1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158829</xdr:rowOff>
    </xdr:from>
    <xdr:to>
      <xdr:col>98</xdr:col>
      <xdr:colOff>38100</xdr:colOff>
      <xdr:row>36</xdr:row>
      <xdr:rowOff>88979</xdr:rowOff>
    </xdr:to>
    <xdr:sp macro="" textlink="">
      <xdr:nvSpPr>
        <xdr:cNvPr id="492" name="楕円 491"/>
        <xdr:cNvSpPr/>
      </xdr:nvSpPr>
      <xdr:spPr>
        <a:xfrm>
          <a:off x="18605500" y="615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27732</xdr:rowOff>
    </xdr:from>
    <xdr:to>
      <xdr:col>102</xdr:col>
      <xdr:colOff>114300</xdr:colOff>
      <xdr:row>36</xdr:row>
      <xdr:rowOff>38179</xdr:rowOff>
    </xdr:to>
    <xdr:cxnSp macro="">
      <xdr:nvCxnSpPr>
        <xdr:cNvPr id="493" name="直線コネクタ 492"/>
        <xdr:cNvCxnSpPr/>
      </xdr:nvCxnSpPr>
      <xdr:spPr>
        <a:xfrm flipV="1">
          <a:off x="18656300" y="6199932"/>
          <a:ext cx="889000" cy="1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42776</xdr:rowOff>
    </xdr:from>
    <xdr:ext cx="599010" cy="259045"/>
    <xdr:sp macro="" textlink="">
      <xdr:nvSpPr>
        <xdr:cNvPr id="494" name="n_1aveValue【一般廃棄物処理施設】&#10;一人当たり有形固定資産（償却資産）額"/>
        <xdr:cNvSpPr txBox="1"/>
      </xdr:nvSpPr>
      <xdr:spPr>
        <a:xfrm>
          <a:off x="21011095" y="6557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107799</xdr:rowOff>
    </xdr:from>
    <xdr:ext cx="599010" cy="259045"/>
    <xdr:sp macro="" textlink="">
      <xdr:nvSpPr>
        <xdr:cNvPr id="495" name="n_2aveValue【一般廃棄物処理施設】&#10;一人当たり有形固定資産（償却資産）額"/>
        <xdr:cNvSpPr txBox="1"/>
      </xdr:nvSpPr>
      <xdr:spPr>
        <a:xfrm>
          <a:off x="20134795" y="6622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168112</xdr:rowOff>
    </xdr:from>
    <xdr:ext cx="599010" cy="259045"/>
    <xdr:sp macro="" textlink="">
      <xdr:nvSpPr>
        <xdr:cNvPr id="496" name="n_3aveValue【一般廃棄物処理施設】&#10;一人当たり有形固定資産（償却資産）額"/>
        <xdr:cNvSpPr txBox="1"/>
      </xdr:nvSpPr>
      <xdr:spPr>
        <a:xfrm>
          <a:off x="19245795" y="668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88683</xdr:rowOff>
    </xdr:from>
    <xdr:ext cx="534377" cy="259045"/>
    <xdr:sp macro="" textlink="">
      <xdr:nvSpPr>
        <xdr:cNvPr id="497" name="n_4aveValue【一般廃棄物処理施設】&#10;一人当たり有形固定資産（償却資産）額"/>
        <xdr:cNvSpPr txBox="1"/>
      </xdr:nvSpPr>
      <xdr:spPr>
        <a:xfrm>
          <a:off x="18389111" y="677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63874</xdr:rowOff>
    </xdr:from>
    <xdr:ext cx="599010" cy="259045"/>
    <xdr:sp macro="" textlink="">
      <xdr:nvSpPr>
        <xdr:cNvPr id="498" name="n_1mainValue【一般廃棄物処理施設】&#10;一人当たり有形固定資産（償却資産）額"/>
        <xdr:cNvSpPr txBox="1"/>
      </xdr:nvSpPr>
      <xdr:spPr>
        <a:xfrm>
          <a:off x="21011095" y="589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77562</xdr:rowOff>
    </xdr:from>
    <xdr:ext cx="599010" cy="259045"/>
    <xdr:sp macro="" textlink="">
      <xdr:nvSpPr>
        <xdr:cNvPr id="499" name="n_2mainValue【一般廃棄物処理施設】&#10;一人当たり有形固定資産（償却資産）額"/>
        <xdr:cNvSpPr txBox="1"/>
      </xdr:nvSpPr>
      <xdr:spPr>
        <a:xfrm>
          <a:off x="20134795" y="5906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34</xdr:row>
      <xdr:rowOff>95059</xdr:rowOff>
    </xdr:from>
    <xdr:ext cx="599010" cy="259045"/>
    <xdr:sp macro="" textlink="">
      <xdr:nvSpPr>
        <xdr:cNvPr id="500" name="n_3mainValue【一般廃棄物処理施設】&#10;一人当たり有形固定資産（償却資産）額"/>
        <xdr:cNvSpPr txBox="1"/>
      </xdr:nvSpPr>
      <xdr:spPr>
        <a:xfrm>
          <a:off x="19245795" y="5924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34</xdr:row>
      <xdr:rowOff>105506</xdr:rowOff>
    </xdr:from>
    <xdr:ext cx="599010" cy="259045"/>
    <xdr:sp macro="" textlink="">
      <xdr:nvSpPr>
        <xdr:cNvPr id="501" name="n_4mainValue【一般廃棄物処理施設】&#10;一人当たり有形固定資産（償却資産）額"/>
        <xdr:cNvSpPr txBox="1"/>
      </xdr:nvSpPr>
      <xdr:spPr>
        <a:xfrm>
          <a:off x="18356795" y="5934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2" name="テキスト ボックス 51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3" name="直線コネクタ 51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4" name="テキスト ボックス 513"/>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5" name="直線コネクタ 51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6" name="テキスト ボックス 51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7" name="直線コネクタ 51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8" name="テキスト ボックス 51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9" name="直線コネクタ 51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0" name="テキスト ボックス 51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1" name="直線コネクタ 52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2" name="テキスト ボックス 52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3" name="直線コネクタ 52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4" name="テキスト ボックス 523"/>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123825</xdr:rowOff>
    </xdr:from>
    <xdr:to>
      <xdr:col>85</xdr:col>
      <xdr:colOff>126364</xdr:colOff>
      <xdr:row>63</xdr:row>
      <xdr:rowOff>59055</xdr:rowOff>
    </xdr:to>
    <xdr:cxnSp macro="">
      <xdr:nvCxnSpPr>
        <xdr:cNvPr id="526" name="直線コネクタ 525"/>
        <xdr:cNvCxnSpPr/>
      </xdr:nvCxnSpPr>
      <xdr:spPr>
        <a:xfrm flipV="1">
          <a:off x="16318864" y="9725025"/>
          <a:ext cx="0" cy="113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62882</xdr:rowOff>
    </xdr:from>
    <xdr:ext cx="405111" cy="259045"/>
    <xdr:sp macro="" textlink="">
      <xdr:nvSpPr>
        <xdr:cNvPr id="527" name="【保健センター・保健所】&#10;有形固定資産減価償却率最小値テキスト"/>
        <xdr:cNvSpPr txBox="1"/>
      </xdr:nvSpPr>
      <xdr:spPr>
        <a:xfrm>
          <a:off x="16357600" y="1086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59055</xdr:rowOff>
    </xdr:from>
    <xdr:to>
      <xdr:col>86</xdr:col>
      <xdr:colOff>25400</xdr:colOff>
      <xdr:row>63</xdr:row>
      <xdr:rowOff>59055</xdr:rowOff>
    </xdr:to>
    <xdr:cxnSp macro="">
      <xdr:nvCxnSpPr>
        <xdr:cNvPr id="528" name="直線コネクタ 527"/>
        <xdr:cNvCxnSpPr/>
      </xdr:nvCxnSpPr>
      <xdr:spPr>
        <a:xfrm>
          <a:off x="16230600" y="1086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70502</xdr:rowOff>
    </xdr:from>
    <xdr:ext cx="405111" cy="259045"/>
    <xdr:sp macro="" textlink="">
      <xdr:nvSpPr>
        <xdr:cNvPr id="529" name="【保健センター・保健所】&#10;有形固定資産減価償却率最大値テキスト"/>
        <xdr:cNvSpPr txBox="1"/>
      </xdr:nvSpPr>
      <xdr:spPr>
        <a:xfrm>
          <a:off x="16357600" y="950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123825</xdr:rowOff>
    </xdr:from>
    <xdr:to>
      <xdr:col>86</xdr:col>
      <xdr:colOff>25400</xdr:colOff>
      <xdr:row>56</xdr:row>
      <xdr:rowOff>123825</xdr:rowOff>
    </xdr:to>
    <xdr:cxnSp macro="">
      <xdr:nvCxnSpPr>
        <xdr:cNvPr id="530" name="直線コネクタ 529"/>
        <xdr:cNvCxnSpPr/>
      </xdr:nvCxnSpPr>
      <xdr:spPr>
        <a:xfrm>
          <a:off x="16230600" y="972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109237</xdr:rowOff>
    </xdr:from>
    <xdr:ext cx="405111" cy="259045"/>
    <xdr:sp macro="" textlink="">
      <xdr:nvSpPr>
        <xdr:cNvPr id="531" name="【保健センター・保健所】&#10;有形固定資産減価償却率平均値テキスト"/>
        <xdr:cNvSpPr txBox="1"/>
      </xdr:nvSpPr>
      <xdr:spPr>
        <a:xfrm>
          <a:off x="16357600" y="9881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86360</xdr:rowOff>
    </xdr:from>
    <xdr:to>
      <xdr:col>85</xdr:col>
      <xdr:colOff>177800</xdr:colOff>
      <xdr:row>59</xdr:row>
      <xdr:rowOff>16510</xdr:rowOff>
    </xdr:to>
    <xdr:sp macro="" textlink="">
      <xdr:nvSpPr>
        <xdr:cNvPr id="532" name="フローチャート: 判断 531"/>
        <xdr:cNvSpPr/>
      </xdr:nvSpPr>
      <xdr:spPr>
        <a:xfrm>
          <a:off x="162687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57785</xdr:rowOff>
    </xdr:from>
    <xdr:to>
      <xdr:col>81</xdr:col>
      <xdr:colOff>101600</xdr:colOff>
      <xdr:row>58</xdr:row>
      <xdr:rowOff>159385</xdr:rowOff>
    </xdr:to>
    <xdr:sp macro="" textlink="">
      <xdr:nvSpPr>
        <xdr:cNvPr id="533" name="フローチャート: 判断 532"/>
        <xdr:cNvSpPr/>
      </xdr:nvSpPr>
      <xdr:spPr>
        <a:xfrm>
          <a:off x="15430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44450</xdr:rowOff>
    </xdr:from>
    <xdr:to>
      <xdr:col>76</xdr:col>
      <xdr:colOff>165100</xdr:colOff>
      <xdr:row>58</xdr:row>
      <xdr:rowOff>146050</xdr:rowOff>
    </xdr:to>
    <xdr:sp macro="" textlink="">
      <xdr:nvSpPr>
        <xdr:cNvPr id="534" name="フローチャート: 判断 533"/>
        <xdr:cNvSpPr/>
      </xdr:nvSpPr>
      <xdr:spPr>
        <a:xfrm>
          <a:off x="14541500" y="998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170180</xdr:rowOff>
    </xdr:from>
    <xdr:to>
      <xdr:col>72</xdr:col>
      <xdr:colOff>38100</xdr:colOff>
      <xdr:row>58</xdr:row>
      <xdr:rowOff>100330</xdr:rowOff>
    </xdr:to>
    <xdr:sp macro="" textlink="">
      <xdr:nvSpPr>
        <xdr:cNvPr id="535" name="フローチャート: 判断 534"/>
        <xdr:cNvSpPr/>
      </xdr:nvSpPr>
      <xdr:spPr>
        <a:xfrm>
          <a:off x="13652500" y="99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97790</xdr:rowOff>
    </xdr:from>
    <xdr:to>
      <xdr:col>67</xdr:col>
      <xdr:colOff>101600</xdr:colOff>
      <xdr:row>58</xdr:row>
      <xdr:rowOff>27940</xdr:rowOff>
    </xdr:to>
    <xdr:sp macro="" textlink="">
      <xdr:nvSpPr>
        <xdr:cNvPr id="536" name="フローチャート: 判断 535"/>
        <xdr:cNvSpPr/>
      </xdr:nvSpPr>
      <xdr:spPr>
        <a:xfrm>
          <a:off x="12763500" y="987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7" name="テキスト ボックス 5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8" name="テキスト ボックス 5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9" name="テキスト ボックス 5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0" name="テキスト ボックス 5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1" name="テキスト ボックス 5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101600</xdr:rowOff>
    </xdr:from>
    <xdr:to>
      <xdr:col>85</xdr:col>
      <xdr:colOff>177800</xdr:colOff>
      <xdr:row>61</xdr:row>
      <xdr:rowOff>31750</xdr:rowOff>
    </xdr:to>
    <xdr:sp macro="" textlink="">
      <xdr:nvSpPr>
        <xdr:cNvPr id="542" name="楕円 541"/>
        <xdr:cNvSpPr/>
      </xdr:nvSpPr>
      <xdr:spPr>
        <a:xfrm>
          <a:off x="162687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80027</xdr:rowOff>
    </xdr:from>
    <xdr:ext cx="405111" cy="259045"/>
    <xdr:sp macro="" textlink="">
      <xdr:nvSpPr>
        <xdr:cNvPr id="543" name="【保健センター・保健所】&#10;有形固定資産減価償却率該当値テキスト"/>
        <xdr:cNvSpPr txBox="1"/>
      </xdr:nvSpPr>
      <xdr:spPr>
        <a:xfrm>
          <a:off x="16357600"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63500</xdr:rowOff>
    </xdr:from>
    <xdr:to>
      <xdr:col>81</xdr:col>
      <xdr:colOff>101600</xdr:colOff>
      <xdr:row>60</xdr:row>
      <xdr:rowOff>165100</xdr:rowOff>
    </xdr:to>
    <xdr:sp macro="" textlink="">
      <xdr:nvSpPr>
        <xdr:cNvPr id="544" name="楕円 543"/>
        <xdr:cNvSpPr/>
      </xdr:nvSpPr>
      <xdr:spPr>
        <a:xfrm>
          <a:off x="15430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114300</xdr:rowOff>
    </xdr:from>
    <xdr:to>
      <xdr:col>85</xdr:col>
      <xdr:colOff>127000</xdr:colOff>
      <xdr:row>60</xdr:row>
      <xdr:rowOff>152400</xdr:rowOff>
    </xdr:to>
    <xdr:cxnSp macro="">
      <xdr:nvCxnSpPr>
        <xdr:cNvPr id="545" name="直線コネクタ 544"/>
        <xdr:cNvCxnSpPr/>
      </xdr:nvCxnSpPr>
      <xdr:spPr>
        <a:xfrm>
          <a:off x="15481300" y="10401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25400</xdr:rowOff>
    </xdr:from>
    <xdr:to>
      <xdr:col>76</xdr:col>
      <xdr:colOff>165100</xdr:colOff>
      <xdr:row>60</xdr:row>
      <xdr:rowOff>127000</xdr:rowOff>
    </xdr:to>
    <xdr:sp macro="" textlink="">
      <xdr:nvSpPr>
        <xdr:cNvPr id="546" name="楕円 545"/>
        <xdr:cNvSpPr/>
      </xdr:nvSpPr>
      <xdr:spPr>
        <a:xfrm>
          <a:off x="14541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76200</xdr:rowOff>
    </xdr:from>
    <xdr:to>
      <xdr:col>81</xdr:col>
      <xdr:colOff>50800</xdr:colOff>
      <xdr:row>60</xdr:row>
      <xdr:rowOff>114300</xdr:rowOff>
    </xdr:to>
    <xdr:cxnSp macro="">
      <xdr:nvCxnSpPr>
        <xdr:cNvPr id="547" name="直線コネクタ 546"/>
        <xdr:cNvCxnSpPr/>
      </xdr:nvCxnSpPr>
      <xdr:spPr>
        <a:xfrm>
          <a:off x="14592300" y="10363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120650</xdr:rowOff>
    </xdr:from>
    <xdr:to>
      <xdr:col>72</xdr:col>
      <xdr:colOff>38100</xdr:colOff>
      <xdr:row>60</xdr:row>
      <xdr:rowOff>50800</xdr:rowOff>
    </xdr:to>
    <xdr:sp macro="" textlink="">
      <xdr:nvSpPr>
        <xdr:cNvPr id="548" name="楕円 547"/>
        <xdr:cNvSpPr/>
      </xdr:nvSpPr>
      <xdr:spPr>
        <a:xfrm>
          <a:off x="13652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0</xdr:rowOff>
    </xdr:from>
    <xdr:to>
      <xdr:col>76</xdr:col>
      <xdr:colOff>114300</xdr:colOff>
      <xdr:row>60</xdr:row>
      <xdr:rowOff>76200</xdr:rowOff>
    </xdr:to>
    <xdr:cxnSp macro="">
      <xdr:nvCxnSpPr>
        <xdr:cNvPr id="549" name="直線コネクタ 548"/>
        <xdr:cNvCxnSpPr/>
      </xdr:nvCxnSpPr>
      <xdr:spPr>
        <a:xfrm>
          <a:off x="13703300" y="10287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120650</xdr:rowOff>
    </xdr:from>
    <xdr:to>
      <xdr:col>67</xdr:col>
      <xdr:colOff>101600</xdr:colOff>
      <xdr:row>60</xdr:row>
      <xdr:rowOff>50800</xdr:rowOff>
    </xdr:to>
    <xdr:sp macro="" textlink="">
      <xdr:nvSpPr>
        <xdr:cNvPr id="550" name="楕円 549"/>
        <xdr:cNvSpPr/>
      </xdr:nvSpPr>
      <xdr:spPr>
        <a:xfrm>
          <a:off x="12763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0</xdr:rowOff>
    </xdr:from>
    <xdr:to>
      <xdr:col>71</xdr:col>
      <xdr:colOff>177800</xdr:colOff>
      <xdr:row>60</xdr:row>
      <xdr:rowOff>0</xdr:rowOff>
    </xdr:to>
    <xdr:cxnSp macro="">
      <xdr:nvCxnSpPr>
        <xdr:cNvPr id="551" name="直線コネクタ 550"/>
        <xdr:cNvCxnSpPr/>
      </xdr:nvCxnSpPr>
      <xdr:spPr>
        <a:xfrm>
          <a:off x="12814300" y="1028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4462</xdr:rowOff>
    </xdr:from>
    <xdr:ext cx="405111" cy="259045"/>
    <xdr:sp macro="" textlink="">
      <xdr:nvSpPr>
        <xdr:cNvPr id="552" name="n_1aveValue【保健センター・保健所】&#10;有形固定資産減価償却率"/>
        <xdr:cNvSpPr txBox="1"/>
      </xdr:nvSpPr>
      <xdr:spPr>
        <a:xfrm>
          <a:off x="15266044" y="977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162577</xdr:rowOff>
    </xdr:from>
    <xdr:ext cx="405111" cy="259045"/>
    <xdr:sp macro="" textlink="">
      <xdr:nvSpPr>
        <xdr:cNvPr id="553" name="n_2aveValue【保健センター・保健所】&#10;有形固定資産減価償却率"/>
        <xdr:cNvSpPr txBox="1"/>
      </xdr:nvSpPr>
      <xdr:spPr>
        <a:xfrm>
          <a:off x="14389744" y="976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116857</xdr:rowOff>
    </xdr:from>
    <xdr:ext cx="405111" cy="259045"/>
    <xdr:sp macro="" textlink="">
      <xdr:nvSpPr>
        <xdr:cNvPr id="554" name="n_3aveValue【保健センター・保健所】&#10;有形固定資産減価償却率"/>
        <xdr:cNvSpPr txBox="1"/>
      </xdr:nvSpPr>
      <xdr:spPr>
        <a:xfrm>
          <a:off x="13500744" y="971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44467</xdr:rowOff>
    </xdr:from>
    <xdr:ext cx="405111" cy="259045"/>
    <xdr:sp macro="" textlink="">
      <xdr:nvSpPr>
        <xdr:cNvPr id="555" name="n_4aveValue【保健センター・保健所】&#10;有形固定資産減価償却率"/>
        <xdr:cNvSpPr txBox="1"/>
      </xdr:nvSpPr>
      <xdr:spPr>
        <a:xfrm>
          <a:off x="126117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156227</xdr:rowOff>
    </xdr:from>
    <xdr:ext cx="405111" cy="259045"/>
    <xdr:sp macro="" textlink="">
      <xdr:nvSpPr>
        <xdr:cNvPr id="556" name="n_1mainValue【保健センター・保健所】&#10;有形固定資産減価償却率"/>
        <xdr:cNvSpPr txBox="1"/>
      </xdr:nvSpPr>
      <xdr:spPr>
        <a:xfrm>
          <a:off x="152660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118127</xdr:rowOff>
    </xdr:from>
    <xdr:ext cx="405111" cy="259045"/>
    <xdr:sp macro="" textlink="">
      <xdr:nvSpPr>
        <xdr:cNvPr id="557" name="n_2mainValue【保健センター・保健所】&#10;有形固定資産減価償却率"/>
        <xdr:cNvSpPr txBox="1"/>
      </xdr:nvSpPr>
      <xdr:spPr>
        <a:xfrm>
          <a:off x="143897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41927</xdr:rowOff>
    </xdr:from>
    <xdr:ext cx="405111" cy="259045"/>
    <xdr:sp macro="" textlink="">
      <xdr:nvSpPr>
        <xdr:cNvPr id="558" name="n_3mainValue【保健センター・保健所】&#10;有形固定資産減価償却率"/>
        <xdr:cNvSpPr txBox="1"/>
      </xdr:nvSpPr>
      <xdr:spPr>
        <a:xfrm>
          <a:off x="13500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41927</xdr:rowOff>
    </xdr:from>
    <xdr:ext cx="405111" cy="259045"/>
    <xdr:sp macro="" textlink="">
      <xdr:nvSpPr>
        <xdr:cNvPr id="559" name="n_4mainValue【保健センター・保健所】&#10;有形固定資産減価償却率"/>
        <xdr:cNvSpPr txBox="1"/>
      </xdr:nvSpPr>
      <xdr:spPr>
        <a:xfrm>
          <a:off x="12611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0" name="正方形/長方形 5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1" name="正方形/長方形 56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2" name="正方形/長方形 56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3" name="正方形/長方形 56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4" name="正方形/長方形 56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5" name="正方形/長方形 56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6" name="正方形/長方形 56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7" name="正方形/長方形 56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8" name="テキスト ボックス 56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9" name="直線コネクタ 56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0" name="直線コネクタ 56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1" name="テキスト ボックス 57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2" name="直線コネクタ 57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3" name="テキスト ボックス 57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4" name="直線コネクタ 57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5" name="テキスト ボックス 57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6" name="直線コネクタ 57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7" name="テキスト ボックス 57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8" name="直線コネクタ 57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9" name="テキスト ボックス 57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0" name="直線コネクタ 57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1" name="テキスト ボックス 58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2" name="直線コネクタ 5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3" name="テキスト ボックス 5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96338</xdr:rowOff>
    </xdr:from>
    <xdr:to>
      <xdr:col>116</xdr:col>
      <xdr:colOff>62864</xdr:colOff>
      <xdr:row>64</xdr:row>
      <xdr:rowOff>68580</xdr:rowOff>
    </xdr:to>
    <xdr:cxnSp macro="">
      <xdr:nvCxnSpPr>
        <xdr:cNvPr id="585" name="直線コネクタ 584"/>
        <xdr:cNvCxnSpPr/>
      </xdr:nvCxnSpPr>
      <xdr:spPr>
        <a:xfrm flipV="1">
          <a:off x="22160864" y="952608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72407</xdr:rowOff>
    </xdr:from>
    <xdr:ext cx="469744" cy="259045"/>
    <xdr:sp macro="" textlink="">
      <xdr:nvSpPr>
        <xdr:cNvPr id="586" name="【保健センター・保健所】&#10;一人当たり面積最小値テキスト"/>
        <xdr:cNvSpPr txBox="1"/>
      </xdr:nvSpPr>
      <xdr:spPr>
        <a:xfrm>
          <a:off x="22199600" y="1104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68580</xdr:rowOff>
    </xdr:from>
    <xdr:to>
      <xdr:col>116</xdr:col>
      <xdr:colOff>152400</xdr:colOff>
      <xdr:row>64</xdr:row>
      <xdr:rowOff>68580</xdr:rowOff>
    </xdr:to>
    <xdr:cxnSp macro="">
      <xdr:nvCxnSpPr>
        <xdr:cNvPr id="587" name="直線コネクタ 586"/>
        <xdr:cNvCxnSpPr/>
      </xdr:nvCxnSpPr>
      <xdr:spPr>
        <a:xfrm>
          <a:off x="22072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43015</xdr:rowOff>
    </xdr:from>
    <xdr:ext cx="469744" cy="259045"/>
    <xdr:sp macro="" textlink="">
      <xdr:nvSpPr>
        <xdr:cNvPr id="588" name="【保健センター・保健所】&#10;一人当たり面積最大値テキスト"/>
        <xdr:cNvSpPr txBox="1"/>
      </xdr:nvSpPr>
      <xdr:spPr>
        <a:xfrm>
          <a:off x="22199600" y="930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96338</xdr:rowOff>
    </xdr:from>
    <xdr:to>
      <xdr:col>116</xdr:col>
      <xdr:colOff>152400</xdr:colOff>
      <xdr:row>55</xdr:row>
      <xdr:rowOff>96338</xdr:rowOff>
    </xdr:to>
    <xdr:cxnSp macro="">
      <xdr:nvCxnSpPr>
        <xdr:cNvPr id="589" name="直線コネクタ 588"/>
        <xdr:cNvCxnSpPr/>
      </xdr:nvCxnSpPr>
      <xdr:spPr>
        <a:xfrm>
          <a:off x="22072600" y="952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12899</xdr:rowOff>
    </xdr:from>
    <xdr:ext cx="469744" cy="259045"/>
    <xdr:sp macro="" textlink="">
      <xdr:nvSpPr>
        <xdr:cNvPr id="590" name="【保健センター・保健所】&#10;一人当たり面積平均値テキスト"/>
        <xdr:cNvSpPr txBox="1"/>
      </xdr:nvSpPr>
      <xdr:spPr>
        <a:xfrm>
          <a:off x="22199600" y="10642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161472</xdr:rowOff>
    </xdr:from>
    <xdr:to>
      <xdr:col>116</xdr:col>
      <xdr:colOff>114300</xdr:colOff>
      <xdr:row>63</xdr:row>
      <xdr:rowOff>91622</xdr:rowOff>
    </xdr:to>
    <xdr:sp macro="" textlink="">
      <xdr:nvSpPr>
        <xdr:cNvPr id="591" name="フローチャート: 判断 590"/>
        <xdr:cNvSpPr/>
      </xdr:nvSpPr>
      <xdr:spPr>
        <a:xfrm>
          <a:off x="22110700" y="1079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146776</xdr:rowOff>
    </xdr:from>
    <xdr:to>
      <xdr:col>112</xdr:col>
      <xdr:colOff>38100</xdr:colOff>
      <xdr:row>63</xdr:row>
      <xdr:rowOff>76926</xdr:rowOff>
    </xdr:to>
    <xdr:sp macro="" textlink="">
      <xdr:nvSpPr>
        <xdr:cNvPr id="592" name="フローチャート: 判断 591"/>
        <xdr:cNvSpPr/>
      </xdr:nvSpPr>
      <xdr:spPr>
        <a:xfrm>
          <a:off x="21272500" y="1077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52070</xdr:rowOff>
    </xdr:from>
    <xdr:to>
      <xdr:col>107</xdr:col>
      <xdr:colOff>101600</xdr:colOff>
      <xdr:row>63</xdr:row>
      <xdr:rowOff>153670</xdr:rowOff>
    </xdr:to>
    <xdr:sp macro="" textlink="">
      <xdr:nvSpPr>
        <xdr:cNvPr id="593" name="フローチャート: 判断 592"/>
        <xdr:cNvSpPr/>
      </xdr:nvSpPr>
      <xdr:spPr>
        <a:xfrm>
          <a:off x="20383500" y="1085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37374</xdr:rowOff>
    </xdr:from>
    <xdr:to>
      <xdr:col>102</xdr:col>
      <xdr:colOff>165100</xdr:colOff>
      <xdr:row>63</xdr:row>
      <xdr:rowOff>138974</xdr:rowOff>
    </xdr:to>
    <xdr:sp macro="" textlink="">
      <xdr:nvSpPr>
        <xdr:cNvPr id="594" name="フローチャート: 判断 593"/>
        <xdr:cNvSpPr/>
      </xdr:nvSpPr>
      <xdr:spPr>
        <a:xfrm>
          <a:off x="19494500" y="1083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56969</xdr:rowOff>
    </xdr:from>
    <xdr:to>
      <xdr:col>98</xdr:col>
      <xdr:colOff>38100</xdr:colOff>
      <xdr:row>63</xdr:row>
      <xdr:rowOff>158569</xdr:rowOff>
    </xdr:to>
    <xdr:sp macro="" textlink="">
      <xdr:nvSpPr>
        <xdr:cNvPr id="595" name="フローチャート: 判断 594"/>
        <xdr:cNvSpPr/>
      </xdr:nvSpPr>
      <xdr:spPr>
        <a:xfrm>
          <a:off x="18605500" y="10858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6" name="テキスト ボックス 5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7" name="テキスト ボックス 5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8" name="テキスト ボックス 5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9" name="テキスト ボックス 5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0" name="テキスト ボックス 5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1451</xdr:rowOff>
    </xdr:from>
    <xdr:to>
      <xdr:col>116</xdr:col>
      <xdr:colOff>114300</xdr:colOff>
      <xdr:row>64</xdr:row>
      <xdr:rowOff>103051</xdr:rowOff>
    </xdr:to>
    <xdr:sp macro="" textlink="">
      <xdr:nvSpPr>
        <xdr:cNvPr id="601" name="楕円 600"/>
        <xdr:cNvSpPr/>
      </xdr:nvSpPr>
      <xdr:spPr>
        <a:xfrm>
          <a:off x="22110700" y="1097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87828</xdr:rowOff>
    </xdr:from>
    <xdr:ext cx="469744" cy="259045"/>
    <xdr:sp macro="" textlink="">
      <xdr:nvSpPr>
        <xdr:cNvPr id="602" name="【保健センター・保健所】&#10;一人当たり面積該当値テキスト"/>
        <xdr:cNvSpPr txBox="1"/>
      </xdr:nvSpPr>
      <xdr:spPr>
        <a:xfrm>
          <a:off x="22199600" y="10889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3084</xdr:rowOff>
    </xdr:from>
    <xdr:to>
      <xdr:col>112</xdr:col>
      <xdr:colOff>38100</xdr:colOff>
      <xdr:row>64</xdr:row>
      <xdr:rowOff>104684</xdr:rowOff>
    </xdr:to>
    <xdr:sp macro="" textlink="">
      <xdr:nvSpPr>
        <xdr:cNvPr id="603" name="楕円 602"/>
        <xdr:cNvSpPr/>
      </xdr:nvSpPr>
      <xdr:spPr>
        <a:xfrm>
          <a:off x="21272500" y="1097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52251</xdr:rowOff>
    </xdr:from>
    <xdr:to>
      <xdr:col>116</xdr:col>
      <xdr:colOff>63500</xdr:colOff>
      <xdr:row>64</xdr:row>
      <xdr:rowOff>53884</xdr:rowOff>
    </xdr:to>
    <xdr:cxnSp macro="">
      <xdr:nvCxnSpPr>
        <xdr:cNvPr id="604" name="直線コネクタ 603"/>
        <xdr:cNvCxnSpPr/>
      </xdr:nvCxnSpPr>
      <xdr:spPr>
        <a:xfrm flipV="1">
          <a:off x="21323300" y="11025051"/>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4717</xdr:rowOff>
    </xdr:from>
    <xdr:to>
      <xdr:col>107</xdr:col>
      <xdr:colOff>101600</xdr:colOff>
      <xdr:row>64</xdr:row>
      <xdr:rowOff>106317</xdr:rowOff>
    </xdr:to>
    <xdr:sp macro="" textlink="">
      <xdr:nvSpPr>
        <xdr:cNvPr id="605" name="楕円 604"/>
        <xdr:cNvSpPr/>
      </xdr:nvSpPr>
      <xdr:spPr>
        <a:xfrm>
          <a:off x="20383500" y="1097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53884</xdr:rowOff>
    </xdr:from>
    <xdr:to>
      <xdr:col>111</xdr:col>
      <xdr:colOff>177800</xdr:colOff>
      <xdr:row>64</xdr:row>
      <xdr:rowOff>55517</xdr:rowOff>
    </xdr:to>
    <xdr:cxnSp macro="">
      <xdr:nvCxnSpPr>
        <xdr:cNvPr id="606" name="直線コネクタ 605"/>
        <xdr:cNvCxnSpPr/>
      </xdr:nvCxnSpPr>
      <xdr:spPr>
        <a:xfrm flipV="1">
          <a:off x="20434300" y="1102668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6350</xdr:rowOff>
    </xdr:from>
    <xdr:to>
      <xdr:col>102</xdr:col>
      <xdr:colOff>165100</xdr:colOff>
      <xdr:row>64</xdr:row>
      <xdr:rowOff>107950</xdr:rowOff>
    </xdr:to>
    <xdr:sp macro="" textlink="">
      <xdr:nvSpPr>
        <xdr:cNvPr id="607" name="楕円 606"/>
        <xdr:cNvSpPr/>
      </xdr:nvSpPr>
      <xdr:spPr>
        <a:xfrm>
          <a:off x="19494500" y="1097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55517</xdr:rowOff>
    </xdr:from>
    <xdr:to>
      <xdr:col>107</xdr:col>
      <xdr:colOff>50800</xdr:colOff>
      <xdr:row>64</xdr:row>
      <xdr:rowOff>57150</xdr:rowOff>
    </xdr:to>
    <xdr:cxnSp macro="">
      <xdr:nvCxnSpPr>
        <xdr:cNvPr id="608" name="直線コネクタ 607"/>
        <xdr:cNvCxnSpPr/>
      </xdr:nvCxnSpPr>
      <xdr:spPr>
        <a:xfrm flipV="1">
          <a:off x="19545300" y="1102831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6350</xdr:rowOff>
    </xdr:from>
    <xdr:to>
      <xdr:col>98</xdr:col>
      <xdr:colOff>38100</xdr:colOff>
      <xdr:row>64</xdr:row>
      <xdr:rowOff>107950</xdr:rowOff>
    </xdr:to>
    <xdr:sp macro="" textlink="">
      <xdr:nvSpPr>
        <xdr:cNvPr id="609" name="楕円 608"/>
        <xdr:cNvSpPr/>
      </xdr:nvSpPr>
      <xdr:spPr>
        <a:xfrm>
          <a:off x="18605500" y="1097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57150</xdr:rowOff>
    </xdr:from>
    <xdr:to>
      <xdr:col>102</xdr:col>
      <xdr:colOff>114300</xdr:colOff>
      <xdr:row>64</xdr:row>
      <xdr:rowOff>57150</xdr:rowOff>
    </xdr:to>
    <xdr:cxnSp macro="">
      <xdr:nvCxnSpPr>
        <xdr:cNvPr id="610" name="直線コネクタ 609"/>
        <xdr:cNvCxnSpPr/>
      </xdr:nvCxnSpPr>
      <xdr:spPr>
        <a:xfrm>
          <a:off x="18656300" y="11029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93453</xdr:rowOff>
    </xdr:from>
    <xdr:ext cx="469744" cy="259045"/>
    <xdr:sp macro="" textlink="">
      <xdr:nvSpPr>
        <xdr:cNvPr id="611" name="n_1aveValue【保健センター・保健所】&#10;一人当たり面積"/>
        <xdr:cNvSpPr txBox="1"/>
      </xdr:nvSpPr>
      <xdr:spPr>
        <a:xfrm>
          <a:off x="21075727" y="10551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170197</xdr:rowOff>
    </xdr:from>
    <xdr:ext cx="469744" cy="259045"/>
    <xdr:sp macro="" textlink="">
      <xdr:nvSpPr>
        <xdr:cNvPr id="612" name="n_2aveValue【保健センター・保健所】&#10;一人当たり面積"/>
        <xdr:cNvSpPr txBox="1"/>
      </xdr:nvSpPr>
      <xdr:spPr>
        <a:xfrm>
          <a:off x="20199427" y="1062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155501</xdr:rowOff>
    </xdr:from>
    <xdr:ext cx="469744" cy="259045"/>
    <xdr:sp macro="" textlink="">
      <xdr:nvSpPr>
        <xdr:cNvPr id="613" name="n_3aveValue【保健センター・保健所】&#10;一人当たり面積"/>
        <xdr:cNvSpPr txBox="1"/>
      </xdr:nvSpPr>
      <xdr:spPr>
        <a:xfrm>
          <a:off x="19310427" y="1061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3646</xdr:rowOff>
    </xdr:from>
    <xdr:ext cx="469744" cy="259045"/>
    <xdr:sp macro="" textlink="">
      <xdr:nvSpPr>
        <xdr:cNvPr id="614" name="n_4aveValue【保健センター・保健所】&#10;一人当たり面積"/>
        <xdr:cNvSpPr txBox="1"/>
      </xdr:nvSpPr>
      <xdr:spPr>
        <a:xfrm>
          <a:off x="18421427" y="10633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95811</xdr:rowOff>
    </xdr:from>
    <xdr:ext cx="469744" cy="259045"/>
    <xdr:sp macro="" textlink="">
      <xdr:nvSpPr>
        <xdr:cNvPr id="615" name="n_1mainValue【保健センター・保健所】&#10;一人当たり面積"/>
        <xdr:cNvSpPr txBox="1"/>
      </xdr:nvSpPr>
      <xdr:spPr>
        <a:xfrm>
          <a:off x="21075727" y="1106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97444</xdr:rowOff>
    </xdr:from>
    <xdr:ext cx="469744" cy="259045"/>
    <xdr:sp macro="" textlink="">
      <xdr:nvSpPr>
        <xdr:cNvPr id="616" name="n_2mainValue【保健センター・保健所】&#10;一人当たり面積"/>
        <xdr:cNvSpPr txBox="1"/>
      </xdr:nvSpPr>
      <xdr:spPr>
        <a:xfrm>
          <a:off x="20199427" y="11070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99077</xdr:rowOff>
    </xdr:from>
    <xdr:ext cx="469744" cy="259045"/>
    <xdr:sp macro="" textlink="">
      <xdr:nvSpPr>
        <xdr:cNvPr id="617" name="n_3mainValue【保健センター・保健所】&#10;一人当たり面積"/>
        <xdr:cNvSpPr txBox="1"/>
      </xdr:nvSpPr>
      <xdr:spPr>
        <a:xfrm>
          <a:off x="19310427" y="110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99077</xdr:rowOff>
    </xdr:from>
    <xdr:ext cx="469744" cy="259045"/>
    <xdr:sp macro="" textlink="">
      <xdr:nvSpPr>
        <xdr:cNvPr id="618" name="n_4mainValue【保健センター・保健所】&#10;一人当たり面積"/>
        <xdr:cNvSpPr txBox="1"/>
      </xdr:nvSpPr>
      <xdr:spPr>
        <a:xfrm>
          <a:off x="18421427" y="110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7" name="テキスト ボックス 6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8" name="直線コネクタ 6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9" name="テキスト ボックス 62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0" name="直線コネクタ 62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1" name="テキスト ボックス 630"/>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2" name="直線コネクタ 63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3" name="テキスト ボックス 63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4" name="直線コネクタ 63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5" name="テキスト ボックス 63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6" name="直線コネクタ 63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7" name="テキスト ボックス 63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8" name="直線コネクタ 63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9" name="テキスト ボックス 63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0" name="直線コネクタ 63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1" name="テキスト ボックス 640"/>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127907</xdr:rowOff>
    </xdr:from>
    <xdr:to>
      <xdr:col>85</xdr:col>
      <xdr:colOff>126364</xdr:colOff>
      <xdr:row>86</xdr:row>
      <xdr:rowOff>168729</xdr:rowOff>
    </xdr:to>
    <xdr:cxnSp macro="">
      <xdr:nvCxnSpPr>
        <xdr:cNvPr id="644" name="直線コネクタ 643"/>
        <xdr:cNvCxnSpPr/>
      </xdr:nvCxnSpPr>
      <xdr:spPr>
        <a:xfrm flipV="1">
          <a:off x="16318864" y="13501007"/>
          <a:ext cx="0" cy="141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5"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6" name="直線コネクタ 645"/>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74584</xdr:rowOff>
    </xdr:from>
    <xdr:ext cx="405111" cy="259045"/>
    <xdr:sp macro="" textlink="">
      <xdr:nvSpPr>
        <xdr:cNvPr id="647" name="【消防施設】&#10;有形固定資産減価償却率最大値テキスト"/>
        <xdr:cNvSpPr txBox="1"/>
      </xdr:nvSpPr>
      <xdr:spPr>
        <a:xfrm>
          <a:off x="16357600" y="1327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127907</xdr:rowOff>
    </xdr:from>
    <xdr:to>
      <xdr:col>86</xdr:col>
      <xdr:colOff>25400</xdr:colOff>
      <xdr:row>78</xdr:row>
      <xdr:rowOff>127907</xdr:rowOff>
    </xdr:to>
    <xdr:cxnSp macro="">
      <xdr:nvCxnSpPr>
        <xdr:cNvPr id="648" name="直線コネクタ 647"/>
        <xdr:cNvCxnSpPr/>
      </xdr:nvCxnSpPr>
      <xdr:spPr>
        <a:xfrm>
          <a:off x="16230600" y="1350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139172</xdr:rowOff>
    </xdr:from>
    <xdr:ext cx="405111" cy="259045"/>
    <xdr:sp macro="" textlink="">
      <xdr:nvSpPr>
        <xdr:cNvPr id="649" name="【消防施設】&#10;有形固定資産減価償却率平均値テキスト"/>
        <xdr:cNvSpPr txBox="1"/>
      </xdr:nvSpPr>
      <xdr:spPr>
        <a:xfrm>
          <a:off x="16357600" y="14026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116295</xdr:rowOff>
    </xdr:from>
    <xdr:to>
      <xdr:col>85</xdr:col>
      <xdr:colOff>177800</xdr:colOff>
      <xdr:row>83</xdr:row>
      <xdr:rowOff>46445</xdr:rowOff>
    </xdr:to>
    <xdr:sp macro="" textlink="">
      <xdr:nvSpPr>
        <xdr:cNvPr id="650" name="フローチャート: 判断 649"/>
        <xdr:cNvSpPr/>
      </xdr:nvSpPr>
      <xdr:spPr>
        <a:xfrm>
          <a:off x="16268700" y="1417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101600</xdr:rowOff>
    </xdr:from>
    <xdr:to>
      <xdr:col>81</xdr:col>
      <xdr:colOff>101600</xdr:colOff>
      <xdr:row>83</xdr:row>
      <xdr:rowOff>31750</xdr:rowOff>
    </xdr:to>
    <xdr:sp macro="" textlink="">
      <xdr:nvSpPr>
        <xdr:cNvPr id="651" name="フローチャート: 判断 650"/>
        <xdr:cNvSpPr/>
      </xdr:nvSpPr>
      <xdr:spPr>
        <a:xfrm>
          <a:off x="15430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155484</xdr:rowOff>
    </xdr:from>
    <xdr:to>
      <xdr:col>76</xdr:col>
      <xdr:colOff>165100</xdr:colOff>
      <xdr:row>83</xdr:row>
      <xdr:rowOff>85634</xdr:rowOff>
    </xdr:to>
    <xdr:sp macro="" textlink="">
      <xdr:nvSpPr>
        <xdr:cNvPr id="652" name="フローチャート: 判断 651"/>
        <xdr:cNvSpPr/>
      </xdr:nvSpPr>
      <xdr:spPr>
        <a:xfrm>
          <a:off x="14541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119562</xdr:rowOff>
    </xdr:from>
    <xdr:to>
      <xdr:col>72</xdr:col>
      <xdr:colOff>38100</xdr:colOff>
      <xdr:row>83</xdr:row>
      <xdr:rowOff>49712</xdr:rowOff>
    </xdr:to>
    <xdr:sp macro="" textlink="">
      <xdr:nvSpPr>
        <xdr:cNvPr id="653" name="フローチャート: 判断 652"/>
        <xdr:cNvSpPr/>
      </xdr:nvSpPr>
      <xdr:spPr>
        <a:xfrm>
          <a:off x="13652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70576</xdr:rowOff>
    </xdr:from>
    <xdr:to>
      <xdr:col>67</xdr:col>
      <xdr:colOff>101600</xdr:colOff>
      <xdr:row>83</xdr:row>
      <xdr:rowOff>726</xdr:rowOff>
    </xdr:to>
    <xdr:sp macro="" textlink="">
      <xdr:nvSpPr>
        <xdr:cNvPr id="654" name="フローチャート: 判断 653"/>
        <xdr:cNvSpPr/>
      </xdr:nvSpPr>
      <xdr:spPr>
        <a:xfrm>
          <a:off x="12763500" y="1412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18324</xdr:rowOff>
    </xdr:from>
    <xdr:to>
      <xdr:col>85</xdr:col>
      <xdr:colOff>177800</xdr:colOff>
      <xdr:row>84</xdr:row>
      <xdr:rowOff>119924</xdr:rowOff>
    </xdr:to>
    <xdr:sp macro="" textlink="">
      <xdr:nvSpPr>
        <xdr:cNvPr id="660" name="楕円 659"/>
        <xdr:cNvSpPr/>
      </xdr:nvSpPr>
      <xdr:spPr>
        <a:xfrm>
          <a:off x="16268700" y="1442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168201</xdr:rowOff>
    </xdr:from>
    <xdr:ext cx="405111" cy="259045"/>
    <xdr:sp macro="" textlink="">
      <xdr:nvSpPr>
        <xdr:cNvPr id="661" name="【消防施設】&#10;有形固定資産減価償却率該当値テキスト"/>
        <xdr:cNvSpPr txBox="1"/>
      </xdr:nvSpPr>
      <xdr:spPr>
        <a:xfrm>
          <a:off x="16357600" y="1439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157118</xdr:rowOff>
    </xdr:from>
    <xdr:to>
      <xdr:col>81</xdr:col>
      <xdr:colOff>101600</xdr:colOff>
      <xdr:row>84</xdr:row>
      <xdr:rowOff>87268</xdr:rowOff>
    </xdr:to>
    <xdr:sp macro="" textlink="">
      <xdr:nvSpPr>
        <xdr:cNvPr id="662" name="楕円 661"/>
        <xdr:cNvSpPr/>
      </xdr:nvSpPr>
      <xdr:spPr>
        <a:xfrm>
          <a:off x="15430500" y="1438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36468</xdr:rowOff>
    </xdr:from>
    <xdr:to>
      <xdr:col>85</xdr:col>
      <xdr:colOff>127000</xdr:colOff>
      <xdr:row>84</xdr:row>
      <xdr:rowOff>69124</xdr:rowOff>
    </xdr:to>
    <xdr:cxnSp macro="">
      <xdr:nvCxnSpPr>
        <xdr:cNvPr id="663" name="直線コネクタ 662"/>
        <xdr:cNvCxnSpPr/>
      </xdr:nvCxnSpPr>
      <xdr:spPr>
        <a:xfrm>
          <a:off x="15481300" y="14438268"/>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135889</xdr:rowOff>
    </xdr:from>
    <xdr:to>
      <xdr:col>76</xdr:col>
      <xdr:colOff>165100</xdr:colOff>
      <xdr:row>84</xdr:row>
      <xdr:rowOff>66039</xdr:rowOff>
    </xdr:to>
    <xdr:sp macro="" textlink="">
      <xdr:nvSpPr>
        <xdr:cNvPr id="664" name="楕円 663"/>
        <xdr:cNvSpPr/>
      </xdr:nvSpPr>
      <xdr:spPr>
        <a:xfrm>
          <a:off x="14541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15239</xdr:rowOff>
    </xdr:from>
    <xdr:to>
      <xdr:col>81</xdr:col>
      <xdr:colOff>50800</xdr:colOff>
      <xdr:row>84</xdr:row>
      <xdr:rowOff>36468</xdr:rowOff>
    </xdr:to>
    <xdr:cxnSp macro="">
      <xdr:nvCxnSpPr>
        <xdr:cNvPr id="665" name="直線コネクタ 664"/>
        <xdr:cNvCxnSpPr/>
      </xdr:nvCxnSpPr>
      <xdr:spPr>
        <a:xfrm>
          <a:off x="14592300" y="14417039"/>
          <a:ext cx="889000" cy="2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104866</xdr:rowOff>
    </xdr:from>
    <xdr:to>
      <xdr:col>72</xdr:col>
      <xdr:colOff>38100</xdr:colOff>
      <xdr:row>84</xdr:row>
      <xdr:rowOff>35016</xdr:rowOff>
    </xdr:to>
    <xdr:sp macro="" textlink="">
      <xdr:nvSpPr>
        <xdr:cNvPr id="666" name="楕円 665"/>
        <xdr:cNvSpPr/>
      </xdr:nvSpPr>
      <xdr:spPr>
        <a:xfrm>
          <a:off x="13652500" y="1433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155666</xdr:rowOff>
    </xdr:from>
    <xdr:to>
      <xdr:col>76</xdr:col>
      <xdr:colOff>114300</xdr:colOff>
      <xdr:row>84</xdr:row>
      <xdr:rowOff>15239</xdr:rowOff>
    </xdr:to>
    <xdr:cxnSp macro="">
      <xdr:nvCxnSpPr>
        <xdr:cNvPr id="667" name="直線コネクタ 666"/>
        <xdr:cNvCxnSpPr/>
      </xdr:nvCxnSpPr>
      <xdr:spPr>
        <a:xfrm>
          <a:off x="13703300" y="14386016"/>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91802</xdr:rowOff>
    </xdr:from>
    <xdr:to>
      <xdr:col>67</xdr:col>
      <xdr:colOff>101600</xdr:colOff>
      <xdr:row>84</xdr:row>
      <xdr:rowOff>21952</xdr:rowOff>
    </xdr:to>
    <xdr:sp macro="" textlink="">
      <xdr:nvSpPr>
        <xdr:cNvPr id="668" name="楕円 667"/>
        <xdr:cNvSpPr/>
      </xdr:nvSpPr>
      <xdr:spPr>
        <a:xfrm>
          <a:off x="12763500" y="1432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142602</xdr:rowOff>
    </xdr:from>
    <xdr:to>
      <xdr:col>71</xdr:col>
      <xdr:colOff>177800</xdr:colOff>
      <xdr:row>83</xdr:row>
      <xdr:rowOff>155666</xdr:rowOff>
    </xdr:to>
    <xdr:cxnSp macro="">
      <xdr:nvCxnSpPr>
        <xdr:cNvPr id="669" name="直線コネクタ 668"/>
        <xdr:cNvCxnSpPr/>
      </xdr:nvCxnSpPr>
      <xdr:spPr>
        <a:xfrm>
          <a:off x="12814300" y="14372952"/>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48277</xdr:rowOff>
    </xdr:from>
    <xdr:ext cx="405111" cy="259045"/>
    <xdr:sp macro="" textlink="">
      <xdr:nvSpPr>
        <xdr:cNvPr id="670" name="n_1aveValue【消防施設】&#10;有形固定資産減価償却率"/>
        <xdr:cNvSpPr txBox="1"/>
      </xdr:nvSpPr>
      <xdr:spPr>
        <a:xfrm>
          <a:off x="152660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102161</xdr:rowOff>
    </xdr:from>
    <xdr:ext cx="405111" cy="259045"/>
    <xdr:sp macro="" textlink="">
      <xdr:nvSpPr>
        <xdr:cNvPr id="671" name="n_2aveValue【消防施設】&#10;有形固定資産減価償却率"/>
        <xdr:cNvSpPr txBox="1"/>
      </xdr:nvSpPr>
      <xdr:spPr>
        <a:xfrm>
          <a:off x="14389744" y="1398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66239</xdr:rowOff>
    </xdr:from>
    <xdr:ext cx="405111" cy="259045"/>
    <xdr:sp macro="" textlink="">
      <xdr:nvSpPr>
        <xdr:cNvPr id="672" name="n_3aveValue【消防施設】&#10;有形固定資産減価償却率"/>
        <xdr:cNvSpPr txBox="1"/>
      </xdr:nvSpPr>
      <xdr:spPr>
        <a:xfrm>
          <a:off x="135007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17253</xdr:rowOff>
    </xdr:from>
    <xdr:ext cx="405111" cy="259045"/>
    <xdr:sp macro="" textlink="">
      <xdr:nvSpPr>
        <xdr:cNvPr id="673" name="n_4aveValue【消防施設】&#10;有形固定資産減価償却率"/>
        <xdr:cNvSpPr txBox="1"/>
      </xdr:nvSpPr>
      <xdr:spPr>
        <a:xfrm>
          <a:off x="12611744" y="1390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78395</xdr:rowOff>
    </xdr:from>
    <xdr:ext cx="405111" cy="259045"/>
    <xdr:sp macro="" textlink="">
      <xdr:nvSpPr>
        <xdr:cNvPr id="674" name="n_1mainValue【消防施設】&#10;有形固定資産減価償却率"/>
        <xdr:cNvSpPr txBox="1"/>
      </xdr:nvSpPr>
      <xdr:spPr>
        <a:xfrm>
          <a:off x="15266044" y="14480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57166</xdr:rowOff>
    </xdr:from>
    <xdr:ext cx="405111" cy="259045"/>
    <xdr:sp macro="" textlink="">
      <xdr:nvSpPr>
        <xdr:cNvPr id="675" name="n_2mainValue【消防施設】&#10;有形固定資産減価償却率"/>
        <xdr:cNvSpPr txBox="1"/>
      </xdr:nvSpPr>
      <xdr:spPr>
        <a:xfrm>
          <a:off x="143897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26143</xdr:rowOff>
    </xdr:from>
    <xdr:ext cx="405111" cy="259045"/>
    <xdr:sp macro="" textlink="">
      <xdr:nvSpPr>
        <xdr:cNvPr id="676" name="n_3mainValue【消防施設】&#10;有形固定資産減価償却率"/>
        <xdr:cNvSpPr txBox="1"/>
      </xdr:nvSpPr>
      <xdr:spPr>
        <a:xfrm>
          <a:off x="13500744" y="1442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13079</xdr:rowOff>
    </xdr:from>
    <xdr:ext cx="405111" cy="259045"/>
    <xdr:sp macro="" textlink="">
      <xdr:nvSpPr>
        <xdr:cNvPr id="677" name="n_4mainValue【消防施設】&#10;有形固定資産減価償却率"/>
        <xdr:cNvSpPr txBox="1"/>
      </xdr:nvSpPr>
      <xdr:spPr>
        <a:xfrm>
          <a:off x="12611744" y="1441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8" name="正方形/長方形 6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9" name="正方形/長方形 6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0" name="正方形/長方形 6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1" name="正方形/長方形 6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2" name="正方形/長方形 6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3" name="正方形/長方形 6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4" name="正方形/長方形 6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5" name="正方形/長方形 6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6" name="テキスト ボックス 6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7" name="直線コネクタ 6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8" name="直線コネクタ 687"/>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9" name="テキスト ボックス 688"/>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0" name="直線コネクタ 689"/>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1" name="テキスト ボックス 690"/>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2" name="直線コネクタ 691"/>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3" name="テキスト ボックス 692"/>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4" name="直線コネクタ 693"/>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5" name="テキスト ボックス 694"/>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6" name="直線コネクタ 695"/>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7" name="テキスト ボックス 696"/>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8" name="直線コネクタ 697"/>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9" name="テキスト ボックス 698"/>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25037</xdr:rowOff>
    </xdr:from>
    <xdr:to>
      <xdr:col>116</xdr:col>
      <xdr:colOff>62864</xdr:colOff>
      <xdr:row>86</xdr:row>
      <xdr:rowOff>155666</xdr:rowOff>
    </xdr:to>
    <xdr:cxnSp macro="">
      <xdr:nvCxnSpPr>
        <xdr:cNvPr id="703" name="直線コネクタ 702"/>
        <xdr:cNvCxnSpPr/>
      </xdr:nvCxnSpPr>
      <xdr:spPr>
        <a:xfrm flipV="1">
          <a:off x="22160864" y="1339813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159493</xdr:rowOff>
    </xdr:from>
    <xdr:ext cx="469744" cy="259045"/>
    <xdr:sp macro="" textlink="">
      <xdr:nvSpPr>
        <xdr:cNvPr id="704" name="【消防施設】&#10;一人当たり面積最小値テキスト"/>
        <xdr:cNvSpPr txBox="1"/>
      </xdr:nvSpPr>
      <xdr:spPr>
        <a:xfrm>
          <a:off x="22199600" y="14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155666</xdr:rowOff>
    </xdr:from>
    <xdr:to>
      <xdr:col>116</xdr:col>
      <xdr:colOff>152400</xdr:colOff>
      <xdr:row>86</xdr:row>
      <xdr:rowOff>155666</xdr:rowOff>
    </xdr:to>
    <xdr:cxnSp macro="">
      <xdr:nvCxnSpPr>
        <xdr:cNvPr id="705" name="直線コネクタ 704"/>
        <xdr:cNvCxnSpPr/>
      </xdr:nvCxnSpPr>
      <xdr:spPr>
        <a:xfrm>
          <a:off x="22072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143164</xdr:rowOff>
    </xdr:from>
    <xdr:ext cx="469744" cy="259045"/>
    <xdr:sp macro="" textlink="">
      <xdr:nvSpPr>
        <xdr:cNvPr id="706" name="【消防施設】&#10;一人当たり面積最大値テキスト"/>
        <xdr:cNvSpPr txBox="1"/>
      </xdr:nvSpPr>
      <xdr:spPr>
        <a:xfrm>
          <a:off x="221996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25037</xdr:rowOff>
    </xdr:from>
    <xdr:to>
      <xdr:col>116</xdr:col>
      <xdr:colOff>152400</xdr:colOff>
      <xdr:row>78</xdr:row>
      <xdr:rowOff>25037</xdr:rowOff>
    </xdr:to>
    <xdr:cxnSp macro="">
      <xdr:nvCxnSpPr>
        <xdr:cNvPr id="707" name="直線コネクタ 706"/>
        <xdr:cNvCxnSpPr/>
      </xdr:nvCxnSpPr>
      <xdr:spPr>
        <a:xfrm>
          <a:off x="22072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75128</xdr:rowOff>
    </xdr:from>
    <xdr:ext cx="469744" cy="259045"/>
    <xdr:sp macro="" textlink="">
      <xdr:nvSpPr>
        <xdr:cNvPr id="708" name="【消防施設】&#10;一人当たり面積平均値テキスト"/>
        <xdr:cNvSpPr txBox="1"/>
      </xdr:nvSpPr>
      <xdr:spPr>
        <a:xfrm>
          <a:off x="22199600" y="143054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96701</xdr:rowOff>
    </xdr:from>
    <xdr:to>
      <xdr:col>116</xdr:col>
      <xdr:colOff>114300</xdr:colOff>
      <xdr:row>84</xdr:row>
      <xdr:rowOff>26851</xdr:rowOff>
    </xdr:to>
    <xdr:sp macro="" textlink="">
      <xdr:nvSpPr>
        <xdr:cNvPr id="709" name="フローチャート: 判断 708"/>
        <xdr:cNvSpPr/>
      </xdr:nvSpPr>
      <xdr:spPr>
        <a:xfrm>
          <a:off x="221107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103232</xdr:rowOff>
    </xdr:from>
    <xdr:to>
      <xdr:col>112</xdr:col>
      <xdr:colOff>38100</xdr:colOff>
      <xdr:row>84</xdr:row>
      <xdr:rowOff>33382</xdr:rowOff>
    </xdr:to>
    <xdr:sp macro="" textlink="">
      <xdr:nvSpPr>
        <xdr:cNvPr id="710" name="フローチャート: 判断 709"/>
        <xdr:cNvSpPr/>
      </xdr:nvSpPr>
      <xdr:spPr>
        <a:xfrm>
          <a:off x="21272500" y="1433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129358</xdr:rowOff>
    </xdr:from>
    <xdr:to>
      <xdr:col>107</xdr:col>
      <xdr:colOff>101600</xdr:colOff>
      <xdr:row>84</xdr:row>
      <xdr:rowOff>59508</xdr:rowOff>
    </xdr:to>
    <xdr:sp macro="" textlink="">
      <xdr:nvSpPr>
        <xdr:cNvPr id="711" name="フローチャート: 判断 710"/>
        <xdr:cNvSpPr/>
      </xdr:nvSpPr>
      <xdr:spPr>
        <a:xfrm>
          <a:off x="20383500" y="1435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80373</xdr:rowOff>
    </xdr:from>
    <xdr:to>
      <xdr:col>102</xdr:col>
      <xdr:colOff>165100</xdr:colOff>
      <xdr:row>84</xdr:row>
      <xdr:rowOff>10523</xdr:rowOff>
    </xdr:to>
    <xdr:sp macro="" textlink="">
      <xdr:nvSpPr>
        <xdr:cNvPr id="712" name="フローチャート: 判断 711"/>
        <xdr:cNvSpPr/>
      </xdr:nvSpPr>
      <xdr:spPr>
        <a:xfrm>
          <a:off x="194945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23223</xdr:rowOff>
    </xdr:from>
    <xdr:to>
      <xdr:col>98</xdr:col>
      <xdr:colOff>38100</xdr:colOff>
      <xdr:row>84</xdr:row>
      <xdr:rowOff>124823</xdr:rowOff>
    </xdr:to>
    <xdr:sp macro="" textlink="">
      <xdr:nvSpPr>
        <xdr:cNvPr id="713" name="フローチャート: 判断 712"/>
        <xdr:cNvSpPr/>
      </xdr:nvSpPr>
      <xdr:spPr>
        <a:xfrm>
          <a:off x="18605500" y="1442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160382</xdr:rowOff>
    </xdr:from>
    <xdr:to>
      <xdr:col>116</xdr:col>
      <xdr:colOff>114300</xdr:colOff>
      <xdr:row>83</xdr:row>
      <xdr:rowOff>90532</xdr:rowOff>
    </xdr:to>
    <xdr:sp macro="" textlink="">
      <xdr:nvSpPr>
        <xdr:cNvPr id="719" name="楕円 718"/>
        <xdr:cNvSpPr/>
      </xdr:nvSpPr>
      <xdr:spPr>
        <a:xfrm>
          <a:off x="22110700" y="142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11809</xdr:rowOff>
    </xdr:from>
    <xdr:ext cx="469744" cy="259045"/>
    <xdr:sp macro="" textlink="">
      <xdr:nvSpPr>
        <xdr:cNvPr id="720" name="【消防施設】&#10;一人当たり面積該当値テキスト"/>
        <xdr:cNvSpPr txBox="1"/>
      </xdr:nvSpPr>
      <xdr:spPr>
        <a:xfrm>
          <a:off x="22199600" y="1407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1995</xdr:rowOff>
    </xdr:from>
    <xdr:to>
      <xdr:col>112</xdr:col>
      <xdr:colOff>38100</xdr:colOff>
      <xdr:row>83</xdr:row>
      <xdr:rowOff>103595</xdr:rowOff>
    </xdr:to>
    <xdr:sp macro="" textlink="">
      <xdr:nvSpPr>
        <xdr:cNvPr id="721" name="楕円 720"/>
        <xdr:cNvSpPr/>
      </xdr:nvSpPr>
      <xdr:spPr>
        <a:xfrm>
          <a:off x="21272500" y="142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39732</xdr:rowOff>
    </xdr:from>
    <xdr:to>
      <xdr:col>116</xdr:col>
      <xdr:colOff>63500</xdr:colOff>
      <xdr:row>83</xdr:row>
      <xdr:rowOff>52795</xdr:rowOff>
    </xdr:to>
    <xdr:cxnSp macro="">
      <xdr:nvCxnSpPr>
        <xdr:cNvPr id="722" name="直線コネクタ 721"/>
        <xdr:cNvCxnSpPr/>
      </xdr:nvCxnSpPr>
      <xdr:spPr>
        <a:xfrm flipV="1">
          <a:off x="21323300" y="14270082"/>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11793</xdr:rowOff>
    </xdr:from>
    <xdr:to>
      <xdr:col>107</xdr:col>
      <xdr:colOff>101600</xdr:colOff>
      <xdr:row>83</xdr:row>
      <xdr:rowOff>113393</xdr:rowOff>
    </xdr:to>
    <xdr:sp macro="" textlink="">
      <xdr:nvSpPr>
        <xdr:cNvPr id="723" name="楕円 722"/>
        <xdr:cNvSpPr/>
      </xdr:nvSpPr>
      <xdr:spPr>
        <a:xfrm>
          <a:off x="20383500" y="142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52795</xdr:rowOff>
    </xdr:from>
    <xdr:to>
      <xdr:col>111</xdr:col>
      <xdr:colOff>177800</xdr:colOff>
      <xdr:row>83</xdr:row>
      <xdr:rowOff>62593</xdr:rowOff>
    </xdr:to>
    <xdr:cxnSp macro="">
      <xdr:nvCxnSpPr>
        <xdr:cNvPr id="724" name="直線コネクタ 723"/>
        <xdr:cNvCxnSpPr/>
      </xdr:nvCxnSpPr>
      <xdr:spPr>
        <a:xfrm flipV="1">
          <a:off x="20434300" y="14283145"/>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24856</xdr:rowOff>
    </xdr:from>
    <xdr:to>
      <xdr:col>102</xdr:col>
      <xdr:colOff>165100</xdr:colOff>
      <xdr:row>83</xdr:row>
      <xdr:rowOff>126456</xdr:rowOff>
    </xdr:to>
    <xdr:sp macro="" textlink="">
      <xdr:nvSpPr>
        <xdr:cNvPr id="725" name="楕円 724"/>
        <xdr:cNvSpPr/>
      </xdr:nvSpPr>
      <xdr:spPr>
        <a:xfrm>
          <a:off x="19494500" y="1425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62593</xdr:rowOff>
    </xdr:from>
    <xdr:to>
      <xdr:col>107</xdr:col>
      <xdr:colOff>50800</xdr:colOff>
      <xdr:row>83</xdr:row>
      <xdr:rowOff>75656</xdr:rowOff>
    </xdr:to>
    <xdr:cxnSp macro="">
      <xdr:nvCxnSpPr>
        <xdr:cNvPr id="726" name="直線コネクタ 725"/>
        <xdr:cNvCxnSpPr/>
      </xdr:nvCxnSpPr>
      <xdr:spPr>
        <a:xfrm flipV="1">
          <a:off x="19545300" y="1429294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28121</xdr:rowOff>
    </xdr:from>
    <xdr:to>
      <xdr:col>98</xdr:col>
      <xdr:colOff>38100</xdr:colOff>
      <xdr:row>83</xdr:row>
      <xdr:rowOff>129721</xdr:rowOff>
    </xdr:to>
    <xdr:sp macro="" textlink="">
      <xdr:nvSpPr>
        <xdr:cNvPr id="727" name="楕円 726"/>
        <xdr:cNvSpPr/>
      </xdr:nvSpPr>
      <xdr:spPr>
        <a:xfrm>
          <a:off x="18605500" y="142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75656</xdr:rowOff>
    </xdr:from>
    <xdr:to>
      <xdr:col>102</xdr:col>
      <xdr:colOff>114300</xdr:colOff>
      <xdr:row>83</xdr:row>
      <xdr:rowOff>78921</xdr:rowOff>
    </xdr:to>
    <xdr:cxnSp macro="">
      <xdr:nvCxnSpPr>
        <xdr:cNvPr id="728" name="直線コネクタ 727"/>
        <xdr:cNvCxnSpPr/>
      </xdr:nvCxnSpPr>
      <xdr:spPr>
        <a:xfrm flipV="1">
          <a:off x="18656300" y="1430600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24509</xdr:rowOff>
    </xdr:from>
    <xdr:ext cx="469744" cy="259045"/>
    <xdr:sp macro="" textlink="">
      <xdr:nvSpPr>
        <xdr:cNvPr id="729" name="n_1aveValue【消防施設】&#10;一人当たり面積"/>
        <xdr:cNvSpPr txBox="1"/>
      </xdr:nvSpPr>
      <xdr:spPr>
        <a:xfrm>
          <a:off x="21075727" y="1442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50635</xdr:rowOff>
    </xdr:from>
    <xdr:ext cx="469744" cy="259045"/>
    <xdr:sp macro="" textlink="">
      <xdr:nvSpPr>
        <xdr:cNvPr id="730" name="n_2aveValue【消防施設】&#10;一人当たり面積"/>
        <xdr:cNvSpPr txBox="1"/>
      </xdr:nvSpPr>
      <xdr:spPr>
        <a:xfrm>
          <a:off x="20199427" y="1445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1650</xdr:rowOff>
    </xdr:from>
    <xdr:ext cx="469744" cy="259045"/>
    <xdr:sp macro="" textlink="">
      <xdr:nvSpPr>
        <xdr:cNvPr id="731" name="n_3aveValue【消防施設】&#10;一人当たり面積"/>
        <xdr:cNvSpPr txBox="1"/>
      </xdr:nvSpPr>
      <xdr:spPr>
        <a:xfrm>
          <a:off x="19310427" y="1440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115950</xdr:rowOff>
    </xdr:from>
    <xdr:ext cx="469744" cy="259045"/>
    <xdr:sp macro="" textlink="">
      <xdr:nvSpPr>
        <xdr:cNvPr id="732" name="n_4aveValue【消防施設】&#10;一人当たり面積"/>
        <xdr:cNvSpPr txBox="1"/>
      </xdr:nvSpPr>
      <xdr:spPr>
        <a:xfrm>
          <a:off x="18421427" y="1451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120122</xdr:rowOff>
    </xdr:from>
    <xdr:ext cx="469744" cy="259045"/>
    <xdr:sp macro="" textlink="">
      <xdr:nvSpPr>
        <xdr:cNvPr id="733" name="n_1mainValue【消防施設】&#10;一人当たり面積"/>
        <xdr:cNvSpPr txBox="1"/>
      </xdr:nvSpPr>
      <xdr:spPr>
        <a:xfrm>
          <a:off x="21075727" y="1400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129920</xdr:rowOff>
    </xdr:from>
    <xdr:ext cx="469744" cy="259045"/>
    <xdr:sp macro="" textlink="">
      <xdr:nvSpPr>
        <xdr:cNvPr id="734" name="n_2mainValue【消防施設】&#10;一人当たり面積"/>
        <xdr:cNvSpPr txBox="1"/>
      </xdr:nvSpPr>
      <xdr:spPr>
        <a:xfrm>
          <a:off x="20199427" y="140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142983</xdr:rowOff>
    </xdr:from>
    <xdr:ext cx="469744" cy="259045"/>
    <xdr:sp macro="" textlink="">
      <xdr:nvSpPr>
        <xdr:cNvPr id="735" name="n_3mainValue【消防施設】&#10;一人当たり面積"/>
        <xdr:cNvSpPr txBox="1"/>
      </xdr:nvSpPr>
      <xdr:spPr>
        <a:xfrm>
          <a:off x="19310427" y="1403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146248</xdr:rowOff>
    </xdr:from>
    <xdr:ext cx="469744" cy="259045"/>
    <xdr:sp macro="" textlink="">
      <xdr:nvSpPr>
        <xdr:cNvPr id="736" name="n_4mainValue【消防施設】&#10;一人当たり面積"/>
        <xdr:cNvSpPr txBox="1"/>
      </xdr:nvSpPr>
      <xdr:spPr>
        <a:xfrm>
          <a:off x="18421427" y="1403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8" name="直線コネクタ 74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9" name="テキスト ボックス 74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0" name="直線コネクタ 74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1" name="テキスト ボックス 75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2" name="直線コネクタ 75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3" name="テキスト ボックス 75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4" name="直線コネクタ 75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5" name="テキスト ボックス 75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6" name="直線コネクタ 75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7" name="テキスト ボックス 75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8" name="直線コネクタ 75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9" name="テキスト ボックス 75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108</xdr:row>
      <xdr:rowOff>48442</xdr:rowOff>
    </xdr:to>
    <xdr:cxnSp macro="">
      <xdr:nvCxnSpPr>
        <xdr:cNvPr id="762" name="直線コネクタ 761"/>
        <xdr:cNvCxnSpPr/>
      </xdr:nvCxnSpPr>
      <xdr:spPr>
        <a:xfrm flipV="1">
          <a:off x="16318864" y="17164050"/>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52269</xdr:rowOff>
    </xdr:from>
    <xdr:ext cx="405111" cy="259045"/>
    <xdr:sp macro="" textlink="">
      <xdr:nvSpPr>
        <xdr:cNvPr id="763" name="【庁舎】&#10;有形固定資産減価償却率最小値テキスト"/>
        <xdr:cNvSpPr txBox="1"/>
      </xdr:nvSpPr>
      <xdr:spPr>
        <a:xfrm>
          <a:off x="16357600" y="1856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48442</xdr:rowOff>
    </xdr:from>
    <xdr:to>
      <xdr:col>86</xdr:col>
      <xdr:colOff>25400</xdr:colOff>
      <xdr:row>108</xdr:row>
      <xdr:rowOff>48442</xdr:rowOff>
    </xdr:to>
    <xdr:cxnSp macro="">
      <xdr:nvCxnSpPr>
        <xdr:cNvPr id="764" name="直線コネクタ 763"/>
        <xdr:cNvCxnSpPr/>
      </xdr:nvCxnSpPr>
      <xdr:spPr>
        <a:xfrm>
          <a:off x="16230600" y="185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765"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766" name="直線コネクタ 765"/>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18885</xdr:rowOff>
    </xdr:from>
    <xdr:ext cx="405111" cy="259045"/>
    <xdr:sp macro="" textlink="">
      <xdr:nvSpPr>
        <xdr:cNvPr id="767" name="【庁舎】&#10;有形固定資産減価償却率平均値テキスト"/>
        <xdr:cNvSpPr txBox="1"/>
      </xdr:nvSpPr>
      <xdr:spPr>
        <a:xfrm>
          <a:off x="16357600" y="178496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167458</xdr:rowOff>
    </xdr:from>
    <xdr:to>
      <xdr:col>85</xdr:col>
      <xdr:colOff>177800</xdr:colOff>
      <xdr:row>105</xdr:row>
      <xdr:rowOff>97608</xdr:rowOff>
    </xdr:to>
    <xdr:sp macro="" textlink="">
      <xdr:nvSpPr>
        <xdr:cNvPr id="768" name="フローチャート: 判断 767"/>
        <xdr:cNvSpPr/>
      </xdr:nvSpPr>
      <xdr:spPr>
        <a:xfrm>
          <a:off x="162687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162561</xdr:rowOff>
    </xdr:from>
    <xdr:to>
      <xdr:col>81</xdr:col>
      <xdr:colOff>101600</xdr:colOff>
      <xdr:row>105</xdr:row>
      <xdr:rowOff>92711</xdr:rowOff>
    </xdr:to>
    <xdr:sp macro="" textlink="">
      <xdr:nvSpPr>
        <xdr:cNvPr id="769" name="フローチャート: 判断 768"/>
        <xdr:cNvSpPr/>
      </xdr:nvSpPr>
      <xdr:spPr>
        <a:xfrm>
          <a:off x="1543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159294</xdr:rowOff>
    </xdr:from>
    <xdr:to>
      <xdr:col>76</xdr:col>
      <xdr:colOff>165100</xdr:colOff>
      <xdr:row>105</xdr:row>
      <xdr:rowOff>89444</xdr:rowOff>
    </xdr:to>
    <xdr:sp macro="" textlink="">
      <xdr:nvSpPr>
        <xdr:cNvPr id="770" name="フローチャート: 判断 769"/>
        <xdr:cNvSpPr/>
      </xdr:nvSpPr>
      <xdr:spPr>
        <a:xfrm>
          <a:off x="14541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28666</xdr:rowOff>
    </xdr:from>
    <xdr:to>
      <xdr:col>72</xdr:col>
      <xdr:colOff>38100</xdr:colOff>
      <xdr:row>105</xdr:row>
      <xdr:rowOff>130266</xdr:rowOff>
    </xdr:to>
    <xdr:sp macro="" textlink="">
      <xdr:nvSpPr>
        <xdr:cNvPr id="771" name="フローチャート: 判断 770"/>
        <xdr:cNvSpPr/>
      </xdr:nvSpPr>
      <xdr:spPr>
        <a:xfrm>
          <a:off x="136525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167458</xdr:rowOff>
    </xdr:from>
    <xdr:to>
      <xdr:col>67</xdr:col>
      <xdr:colOff>101600</xdr:colOff>
      <xdr:row>105</xdr:row>
      <xdr:rowOff>97608</xdr:rowOff>
    </xdr:to>
    <xdr:sp macro="" textlink="">
      <xdr:nvSpPr>
        <xdr:cNvPr id="772" name="フローチャート: 判断 771"/>
        <xdr:cNvSpPr/>
      </xdr:nvSpPr>
      <xdr:spPr>
        <a:xfrm>
          <a:off x="12763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79284</xdr:rowOff>
    </xdr:from>
    <xdr:to>
      <xdr:col>85</xdr:col>
      <xdr:colOff>177800</xdr:colOff>
      <xdr:row>106</xdr:row>
      <xdr:rowOff>9434</xdr:rowOff>
    </xdr:to>
    <xdr:sp macro="" textlink="">
      <xdr:nvSpPr>
        <xdr:cNvPr id="778" name="楕円 777"/>
        <xdr:cNvSpPr/>
      </xdr:nvSpPr>
      <xdr:spPr>
        <a:xfrm>
          <a:off x="162687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57711</xdr:rowOff>
    </xdr:from>
    <xdr:ext cx="405111" cy="259045"/>
    <xdr:sp macro="" textlink="">
      <xdr:nvSpPr>
        <xdr:cNvPr id="779" name="【庁舎】&#10;有形固定資産減価償却率該当値テキスト"/>
        <xdr:cNvSpPr txBox="1"/>
      </xdr:nvSpPr>
      <xdr:spPr>
        <a:xfrm>
          <a:off x="16357600" y="1805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51526</xdr:rowOff>
    </xdr:from>
    <xdr:to>
      <xdr:col>81</xdr:col>
      <xdr:colOff>101600</xdr:colOff>
      <xdr:row>105</xdr:row>
      <xdr:rowOff>153126</xdr:rowOff>
    </xdr:to>
    <xdr:sp macro="" textlink="">
      <xdr:nvSpPr>
        <xdr:cNvPr id="780" name="楕円 779"/>
        <xdr:cNvSpPr/>
      </xdr:nvSpPr>
      <xdr:spPr>
        <a:xfrm>
          <a:off x="15430500" y="1805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102326</xdr:rowOff>
    </xdr:from>
    <xdr:to>
      <xdr:col>85</xdr:col>
      <xdr:colOff>127000</xdr:colOff>
      <xdr:row>105</xdr:row>
      <xdr:rowOff>130084</xdr:rowOff>
    </xdr:to>
    <xdr:cxnSp macro="">
      <xdr:nvCxnSpPr>
        <xdr:cNvPr id="781" name="直線コネクタ 780"/>
        <xdr:cNvCxnSpPr/>
      </xdr:nvCxnSpPr>
      <xdr:spPr>
        <a:xfrm>
          <a:off x="15481300" y="1810457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18869</xdr:rowOff>
    </xdr:from>
    <xdr:to>
      <xdr:col>76</xdr:col>
      <xdr:colOff>165100</xdr:colOff>
      <xdr:row>105</xdr:row>
      <xdr:rowOff>120469</xdr:rowOff>
    </xdr:to>
    <xdr:sp macro="" textlink="">
      <xdr:nvSpPr>
        <xdr:cNvPr id="782" name="楕円 781"/>
        <xdr:cNvSpPr/>
      </xdr:nvSpPr>
      <xdr:spPr>
        <a:xfrm>
          <a:off x="14541500" y="1802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69669</xdr:rowOff>
    </xdr:from>
    <xdr:to>
      <xdr:col>81</xdr:col>
      <xdr:colOff>50800</xdr:colOff>
      <xdr:row>105</xdr:row>
      <xdr:rowOff>102326</xdr:rowOff>
    </xdr:to>
    <xdr:cxnSp macro="">
      <xdr:nvCxnSpPr>
        <xdr:cNvPr id="783" name="直線コネクタ 782"/>
        <xdr:cNvCxnSpPr/>
      </xdr:nvCxnSpPr>
      <xdr:spPr>
        <a:xfrm>
          <a:off x="14592300" y="1807191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66221</xdr:rowOff>
    </xdr:from>
    <xdr:to>
      <xdr:col>72</xdr:col>
      <xdr:colOff>38100</xdr:colOff>
      <xdr:row>103</xdr:row>
      <xdr:rowOff>167821</xdr:rowOff>
    </xdr:to>
    <xdr:sp macro="" textlink="">
      <xdr:nvSpPr>
        <xdr:cNvPr id="784" name="楕円 783"/>
        <xdr:cNvSpPr/>
      </xdr:nvSpPr>
      <xdr:spPr>
        <a:xfrm>
          <a:off x="136525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117021</xdr:rowOff>
    </xdr:from>
    <xdr:to>
      <xdr:col>76</xdr:col>
      <xdr:colOff>114300</xdr:colOff>
      <xdr:row>105</xdr:row>
      <xdr:rowOff>69669</xdr:rowOff>
    </xdr:to>
    <xdr:cxnSp macro="">
      <xdr:nvCxnSpPr>
        <xdr:cNvPr id="785" name="直線コネクタ 784"/>
        <xdr:cNvCxnSpPr/>
      </xdr:nvCxnSpPr>
      <xdr:spPr>
        <a:xfrm>
          <a:off x="13703300" y="17776371"/>
          <a:ext cx="889000" cy="29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66221</xdr:rowOff>
    </xdr:from>
    <xdr:to>
      <xdr:col>67</xdr:col>
      <xdr:colOff>101600</xdr:colOff>
      <xdr:row>103</xdr:row>
      <xdr:rowOff>167821</xdr:rowOff>
    </xdr:to>
    <xdr:sp macro="" textlink="">
      <xdr:nvSpPr>
        <xdr:cNvPr id="786" name="楕円 785"/>
        <xdr:cNvSpPr/>
      </xdr:nvSpPr>
      <xdr:spPr>
        <a:xfrm>
          <a:off x="127635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117021</xdr:rowOff>
    </xdr:from>
    <xdr:to>
      <xdr:col>71</xdr:col>
      <xdr:colOff>177800</xdr:colOff>
      <xdr:row>103</xdr:row>
      <xdr:rowOff>117021</xdr:rowOff>
    </xdr:to>
    <xdr:cxnSp macro="">
      <xdr:nvCxnSpPr>
        <xdr:cNvPr id="787" name="直線コネクタ 786"/>
        <xdr:cNvCxnSpPr/>
      </xdr:nvCxnSpPr>
      <xdr:spPr>
        <a:xfrm>
          <a:off x="12814300" y="177763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109238</xdr:rowOff>
    </xdr:from>
    <xdr:ext cx="405111" cy="259045"/>
    <xdr:sp macro="" textlink="">
      <xdr:nvSpPr>
        <xdr:cNvPr id="788" name="n_1aveValue【庁舎】&#10;有形固定資産減価償却率"/>
        <xdr:cNvSpPr txBox="1"/>
      </xdr:nvSpPr>
      <xdr:spPr>
        <a:xfrm>
          <a:off x="152660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105971</xdr:rowOff>
    </xdr:from>
    <xdr:ext cx="405111" cy="259045"/>
    <xdr:sp macro="" textlink="">
      <xdr:nvSpPr>
        <xdr:cNvPr id="789" name="n_2aveValue【庁舎】&#10;有形固定資産減価償却率"/>
        <xdr:cNvSpPr txBox="1"/>
      </xdr:nvSpPr>
      <xdr:spPr>
        <a:xfrm>
          <a:off x="143897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121393</xdr:rowOff>
    </xdr:from>
    <xdr:ext cx="405111" cy="259045"/>
    <xdr:sp macro="" textlink="">
      <xdr:nvSpPr>
        <xdr:cNvPr id="790" name="n_3aveValue【庁舎】&#10;有形固定資産減価償却率"/>
        <xdr:cNvSpPr txBox="1"/>
      </xdr:nvSpPr>
      <xdr:spPr>
        <a:xfrm>
          <a:off x="13500744" y="1812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88735</xdr:rowOff>
    </xdr:from>
    <xdr:ext cx="405111" cy="259045"/>
    <xdr:sp macro="" textlink="">
      <xdr:nvSpPr>
        <xdr:cNvPr id="791" name="n_4aveValue【庁舎】&#10;有形固定資産減価償却率"/>
        <xdr:cNvSpPr txBox="1"/>
      </xdr:nvSpPr>
      <xdr:spPr>
        <a:xfrm>
          <a:off x="1261174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144253</xdr:rowOff>
    </xdr:from>
    <xdr:ext cx="405111" cy="259045"/>
    <xdr:sp macro="" textlink="">
      <xdr:nvSpPr>
        <xdr:cNvPr id="792" name="n_1mainValue【庁舎】&#10;有形固定資産減価償却率"/>
        <xdr:cNvSpPr txBox="1"/>
      </xdr:nvSpPr>
      <xdr:spPr>
        <a:xfrm>
          <a:off x="15266044" y="1814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111596</xdr:rowOff>
    </xdr:from>
    <xdr:ext cx="405111" cy="259045"/>
    <xdr:sp macro="" textlink="">
      <xdr:nvSpPr>
        <xdr:cNvPr id="793" name="n_2mainValue【庁舎】&#10;有形固定資産減価償却率"/>
        <xdr:cNvSpPr txBox="1"/>
      </xdr:nvSpPr>
      <xdr:spPr>
        <a:xfrm>
          <a:off x="14389744" y="1811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12898</xdr:rowOff>
    </xdr:from>
    <xdr:ext cx="405111" cy="259045"/>
    <xdr:sp macro="" textlink="">
      <xdr:nvSpPr>
        <xdr:cNvPr id="794" name="n_3mainValue【庁舎】&#10;有形固定資産減価償却率"/>
        <xdr:cNvSpPr txBox="1"/>
      </xdr:nvSpPr>
      <xdr:spPr>
        <a:xfrm>
          <a:off x="135007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12898</xdr:rowOff>
    </xdr:from>
    <xdr:ext cx="405111" cy="259045"/>
    <xdr:sp macro="" textlink="">
      <xdr:nvSpPr>
        <xdr:cNvPr id="795" name="n_4mainValue【庁舎】&#10;有形固定資産減価償却率"/>
        <xdr:cNvSpPr txBox="1"/>
      </xdr:nvSpPr>
      <xdr:spPr>
        <a:xfrm>
          <a:off x="126117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6" name="直線コネクタ 80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7" name="テキスト ボックス 80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8" name="直線コネクタ 80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9" name="テキスト ボックス 80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0" name="直線コネクタ 80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1" name="テキスト ボックス 81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2" name="直線コネクタ 81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3" name="テキスト ボックス 81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4" name="直線コネクタ 81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5" name="テキスト ボックス 81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6" name="直線コネクタ 81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7" name="テキスト ボックス 81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0</xdr:rowOff>
    </xdr:from>
    <xdr:to>
      <xdr:col>116</xdr:col>
      <xdr:colOff>62864</xdr:colOff>
      <xdr:row>108</xdr:row>
      <xdr:rowOff>72934</xdr:rowOff>
    </xdr:to>
    <xdr:cxnSp macro="">
      <xdr:nvCxnSpPr>
        <xdr:cNvPr id="821" name="直線コネクタ 820"/>
        <xdr:cNvCxnSpPr/>
      </xdr:nvCxnSpPr>
      <xdr:spPr>
        <a:xfrm flipV="1">
          <a:off x="22160864" y="17145000"/>
          <a:ext cx="0" cy="1444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76761</xdr:rowOff>
    </xdr:from>
    <xdr:ext cx="469744" cy="259045"/>
    <xdr:sp macro="" textlink="">
      <xdr:nvSpPr>
        <xdr:cNvPr id="822" name="【庁舎】&#10;一人当たり面積最小値テキスト"/>
        <xdr:cNvSpPr txBox="1"/>
      </xdr:nvSpPr>
      <xdr:spPr>
        <a:xfrm>
          <a:off x="22199600" y="18593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72934</xdr:rowOff>
    </xdr:from>
    <xdr:to>
      <xdr:col>116</xdr:col>
      <xdr:colOff>152400</xdr:colOff>
      <xdr:row>108</xdr:row>
      <xdr:rowOff>72934</xdr:rowOff>
    </xdr:to>
    <xdr:cxnSp macro="">
      <xdr:nvCxnSpPr>
        <xdr:cNvPr id="823" name="直線コネクタ 822"/>
        <xdr:cNvCxnSpPr/>
      </xdr:nvCxnSpPr>
      <xdr:spPr>
        <a:xfrm>
          <a:off x="22072600" y="185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118127</xdr:rowOff>
    </xdr:from>
    <xdr:ext cx="469744" cy="259045"/>
    <xdr:sp macro="" textlink="">
      <xdr:nvSpPr>
        <xdr:cNvPr id="824" name="【庁舎】&#10;一人当たり面積最大値テキスト"/>
        <xdr:cNvSpPr txBox="1"/>
      </xdr:nvSpPr>
      <xdr:spPr>
        <a:xfrm>
          <a:off x="22199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0</xdr:rowOff>
    </xdr:from>
    <xdr:to>
      <xdr:col>116</xdr:col>
      <xdr:colOff>152400</xdr:colOff>
      <xdr:row>100</xdr:row>
      <xdr:rowOff>0</xdr:rowOff>
    </xdr:to>
    <xdr:cxnSp macro="">
      <xdr:nvCxnSpPr>
        <xdr:cNvPr id="825" name="直線コネクタ 824"/>
        <xdr:cNvCxnSpPr/>
      </xdr:nvCxnSpPr>
      <xdr:spPr>
        <a:xfrm>
          <a:off x="22072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75128</xdr:rowOff>
    </xdr:from>
    <xdr:ext cx="469744" cy="259045"/>
    <xdr:sp macro="" textlink="">
      <xdr:nvSpPr>
        <xdr:cNvPr id="826" name="【庁舎】&#10;一人当たり面積平均値テキスト"/>
        <xdr:cNvSpPr txBox="1"/>
      </xdr:nvSpPr>
      <xdr:spPr>
        <a:xfrm>
          <a:off x="22199600" y="18077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96701</xdr:rowOff>
    </xdr:from>
    <xdr:to>
      <xdr:col>116</xdr:col>
      <xdr:colOff>114300</xdr:colOff>
      <xdr:row>106</xdr:row>
      <xdr:rowOff>26851</xdr:rowOff>
    </xdr:to>
    <xdr:sp macro="" textlink="">
      <xdr:nvSpPr>
        <xdr:cNvPr id="827" name="フローチャート: 判断 826"/>
        <xdr:cNvSpPr/>
      </xdr:nvSpPr>
      <xdr:spPr>
        <a:xfrm>
          <a:off x="22110700" y="1809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143511</xdr:rowOff>
    </xdr:from>
    <xdr:to>
      <xdr:col>112</xdr:col>
      <xdr:colOff>38100</xdr:colOff>
      <xdr:row>106</xdr:row>
      <xdr:rowOff>73661</xdr:rowOff>
    </xdr:to>
    <xdr:sp macro="" textlink="">
      <xdr:nvSpPr>
        <xdr:cNvPr id="828" name="フローチャート: 判断 827"/>
        <xdr:cNvSpPr/>
      </xdr:nvSpPr>
      <xdr:spPr>
        <a:xfrm>
          <a:off x="21272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139156</xdr:rowOff>
    </xdr:from>
    <xdr:to>
      <xdr:col>107</xdr:col>
      <xdr:colOff>101600</xdr:colOff>
      <xdr:row>106</xdr:row>
      <xdr:rowOff>69306</xdr:rowOff>
    </xdr:to>
    <xdr:sp macro="" textlink="">
      <xdr:nvSpPr>
        <xdr:cNvPr id="829" name="フローチャート: 判断 828"/>
        <xdr:cNvSpPr/>
      </xdr:nvSpPr>
      <xdr:spPr>
        <a:xfrm>
          <a:off x="20383500" y="1814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51526</xdr:rowOff>
    </xdr:from>
    <xdr:to>
      <xdr:col>102</xdr:col>
      <xdr:colOff>165100</xdr:colOff>
      <xdr:row>106</xdr:row>
      <xdr:rowOff>153126</xdr:rowOff>
    </xdr:to>
    <xdr:sp macro="" textlink="">
      <xdr:nvSpPr>
        <xdr:cNvPr id="830" name="フローチャート: 判断 829"/>
        <xdr:cNvSpPr/>
      </xdr:nvSpPr>
      <xdr:spPr>
        <a:xfrm>
          <a:off x="19494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154395</xdr:rowOff>
    </xdr:from>
    <xdr:to>
      <xdr:col>98</xdr:col>
      <xdr:colOff>38100</xdr:colOff>
      <xdr:row>106</xdr:row>
      <xdr:rowOff>84545</xdr:rowOff>
    </xdr:to>
    <xdr:sp macro="" textlink="">
      <xdr:nvSpPr>
        <xdr:cNvPr id="831" name="フローチャート: 判断 830"/>
        <xdr:cNvSpPr/>
      </xdr:nvSpPr>
      <xdr:spPr>
        <a:xfrm>
          <a:off x="18605500" y="1815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2" name="テキスト ボックス 8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3" name="テキスト ボックス 8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4" name="テキスト ボックス 8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5" name="テキスト ボックス 8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6" name="テキスト ボックス 8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121194</xdr:rowOff>
    </xdr:from>
    <xdr:to>
      <xdr:col>116</xdr:col>
      <xdr:colOff>114300</xdr:colOff>
      <xdr:row>105</xdr:row>
      <xdr:rowOff>51344</xdr:rowOff>
    </xdr:to>
    <xdr:sp macro="" textlink="">
      <xdr:nvSpPr>
        <xdr:cNvPr id="837" name="楕円 836"/>
        <xdr:cNvSpPr/>
      </xdr:nvSpPr>
      <xdr:spPr>
        <a:xfrm>
          <a:off x="22110700" y="1795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144071</xdr:rowOff>
    </xdr:from>
    <xdr:ext cx="469744" cy="259045"/>
    <xdr:sp macro="" textlink="">
      <xdr:nvSpPr>
        <xdr:cNvPr id="838" name="【庁舎】&#10;一人当たり面積該当値テキスト"/>
        <xdr:cNvSpPr txBox="1"/>
      </xdr:nvSpPr>
      <xdr:spPr>
        <a:xfrm>
          <a:off x="22199600" y="1780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136434</xdr:rowOff>
    </xdr:from>
    <xdr:to>
      <xdr:col>112</xdr:col>
      <xdr:colOff>38100</xdr:colOff>
      <xdr:row>105</xdr:row>
      <xdr:rowOff>66584</xdr:rowOff>
    </xdr:to>
    <xdr:sp macro="" textlink="">
      <xdr:nvSpPr>
        <xdr:cNvPr id="839" name="楕円 838"/>
        <xdr:cNvSpPr/>
      </xdr:nvSpPr>
      <xdr:spPr>
        <a:xfrm>
          <a:off x="21272500" y="1796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544</xdr:rowOff>
    </xdr:from>
    <xdr:to>
      <xdr:col>116</xdr:col>
      <xdr:colOff>63500</xdr:colOff>
      <xdr:row>105</xdr:row>
      <xdr:rowOff>15784</xdr:rowOff>
    </xdr:to>
    <xdr:cxnSp macro="">
      <xdr:nvCxnSpPr>
        <xdr:cNvPr id="840" name="直線コネクタ 839"/>
        <xdr:cNvCxnSpPr/>
      </xdr:nvCxnSpPr>
      <xdr:spPr>
        <a:xfrm flipV="1">
          <a:off x="21323300" y="18002794"/>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149498</xdr:rowOff>
    </xdr:from>
    <xdr:to>
      <xdr:col>107</xdr:col>
      <xdr:colOff>101600</xdr:colOff>
      <xdr:row>105</xdr:row>
      <xdr:rowOff>79648</xdr:rowOff>
    </xdr:to>
    <xdr:sp macro="" textlink="">
      <xdr:nvSpPr>
        <xdr:cNvPr id="841" name="楕円 840"/>
        <xdr:cNvSpPr/>
      </xdr:nvSpPr>
      <xdr:spPr>
        <a:xfrm>
          <a:off x="20383500" y="179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15784</xdr:rowOff>
    </xdr:from>
    <xdr:to>
      <xdr:col>111</xdr:col>
      <xdr:colOff>177800</xdr:colOff>
      <xdr:row>105</xdr:row>
      <xdr:rowOff>28848</xdr:rowOff>
    </xdr:to>
    <xdr:cxnSp macro="">
      <xdr:nvCxnSpPr>
        <xdr:cNvPr id="842" name="直線コネクタ 841"/>
        <xdr:cNvCxnSpPr/>
      </xdr:nvCxnSpPr>
      <xdr:spPr>
        <a:xfrm flipV="1">
          <a:off x="20434300" y="18018034"/>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84727</xdr:rowOff>
    </xdr:from>
    <xdr:to>
      <xdr:col>102</xdr:col>
      <xdr:colOff>165100</xdr:colOff>
      <xdr:row>106</xdr:row>
      <xdr:rowOff>14877</xdr:rowOff>
    </xdr:to>
    <xdr:sp macro="" textlink="">
      <xdr:nvSpPr>
        <xdr:cNvPr id="843" name="楕円 842"/>
        <xdr:cNvSpPr/>
      </xdr:nvSpPr>
      <xdr:spPr>
        <a:xfrm>
          <a:off x="19494500" y="1808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28848</xdr:rowOff>
    </xdr:from>
    <xdr:to>
      <xdr:col>107</xdr:col>
      <xdr:colOff>50800</xdr:colOff>
      <xdr:row>105</xdr:row>
      <xdr:rowOff>135527</xdr:rowOff>
    </xdr:to>
    <xdr:cxnSp macro="">
      <xdr:nvCxnSpPr>
        <xdr:cNvPr id="844" name="直線コネクタ 843"/>
        <xdr:cNvCxnSpPr/>
      </xdr:nvCxnSpPr>
      <xdr:spPr>
        <a:xfrm flipV="1">
          <a:off x="19545300" y="18031098"/>
          <a:ext cx="889000" cy="10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99</xdr:row>
      <xdr:rowOff>67311</xdr:rowOff>
    </xdr:from>
    <xdr:to>
      <xdr:col>98</xdr:col>
      <xdr:colOff>38100</xdr:colOff>
      <xdr:row>99</xdr:row>
      <xdr:rowOff>168911</xdr:rowOff>
    </xdr:to>
    <xdr:sp macro="" textlink="">
      <xdr:nvSpPr>
        <xdr:cNvPr id="845" name="楕円 844"/>
        <xdr:cNvSpPr/>
      </xdr:nvSpPr>
      <xdr:spPr>
        <a:xfrm>
          <a:off x="18605500" y="1704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99</xdr:row>
      <xdr:rowOff>118111</xdr:rowOff>
    </xdr:from>
    <xdr:to>
      <xdr:col>102</xdr:col>
      <xdr:colOff>114300</xdr:colOff>
      <xdr:row>105</xdr:row>
      <xdr:rowOff>135527</xdr:rowOff>
    </xdr:to>
    <xdr:cxnSp macro="">
      <xdr:nvCxnSpPr>
        <xdr:cNvPr id="846" name="直線コネクタ 845"/>
        <xdr:cNvCxnSpPr/>
      </xdr:nvCxnSpPr>
      <xdr:spPr>
        <a:xfrm>
          <a:off x="18656300" y="17091661"/>
          <a:ext cx="889000" cy="104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64788</xdr:rowOff>
    </xdr:from>
    <xdr:ext cx="469744" cy="259045"/>
    <xdr:sp macro="" textlink="">
      <xdr:nvSpPr>
        <xdr:cNvPr id="847" name="n_1aveValue【庁舎】&#10;一人当たり面積"/>
        <xdr:cNvSpPr txBox="1"/>
      </xdr:nvSpPr>
      <xdr:spPr>
        <a:xfrm>
          <a:off x="210757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60433</xdr:rowOff>
    </xdr:from>
    <xdr:ext cx="469744" cy="259045"/>
    <xdr:sp macro="" textlink="">
      <xdr:nvSpPr>
        <xdr:cNvPr id="848" name="n_2aveValue【庁舎】&#10;一人当たり面積"/>
        <xdr:cNvSpPr txBox="1"/>
      </xdr:nvSpPr>
      <xdr:spPr>
        <a:xfrm>
          <a:off x="20199427" y="1823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144253</xdr:rowOff>
    </xdr:from>
    <xdr:ext cx="469744" cy="259045"/>
    <xdr:sp macro="" textlink="">
      <xdr:nvSpPr>
        <xdr:cNvPr id="849" name="n_3aveValue【庁舎】&#10;一人当たり面積"/>
        <xdr:cNvSpPr txBox="1"/>
      </xdr:nvSpPr>
      <xdr:spPr>
        <a:xfrm>
          <a:off x="193104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75672</xdr:rowOff>
    </xdr:from>
    <xdr:ext cx="469744" cy="259045"/>
    <xdr:sp macro="" textlink="">
      <xdr:nvSpPr>
        <xdr:cNvPr id="850" name="n_4aveValue【庁舎】&#10;一人当たり面積"/>
        <xdr:cNvSpPr txBox="1"/>
      </xdr:nvSpPr>
      <xdr:spPr>
        <a:xfrm>
          <a:off x="18421427" y="1824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83111</xdr:rowOff>
    </xdr:from>
    <xdr:ext cx="469744" cy="259045"/>
    <xdr:sp macro="" textlink="">
      <xdr:nvSpPr>
        <xdr:cNvPr id="851" name="n_1mainValue【庁舎】&#10;一人当たり面積"/>
        <xdr:cNvSpPr txBox="1"/>
      </xdr:nvSpPr>
      <xdr:spPr>
        <a:xfrm>
          <a:off x="21075727" y="1774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96175</xdr:rowOff>
    </xdr:from>
    <xdr:ext cx="469744" cy="259045"/>
    <xdr:sp macro="" textlink="">
      <xdr:nvSpPr>
        <xdr:cNvPr id="852" name="n_2mainValue【庁舎】&#10;一人当たり面積"/>
        <xdr:cNvSpPr txBox="1"/>
      </xdr:nvSpPr>
      <xdr:spPr>
        <a:xfrm>
          <a:off x="20199427" y="1775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31404</xdr:rowOff>
    </xdr:from>
    <xdr:ext cx="469744" cy="259045"/>
    <xdr:sp macro="" textlink="">
      <xdr:nvSpPr>
        <xdr:cNvPr id="853" name="n_3mainValue【庁舎】&#10;一人当たり面積"/>
        <xdr:cNvSpPr txBox="1"/>
      </xdr:nvSpPr>
      <xdr:spPr>
        <a:xfrm>
          <a:off x="19310427" y="1786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98</xdr:row>
      <xdr:rowOff>13988</xdr:rowOff>
    </xdr:from>
    <xdr:ext cx="469744" cy="259045"/>
    <xdr:sp macro="" textlink="">
      <xdr:nvSpPr>
        <xdr:cNvPr id="854" name="n_4mainValue【庁舎】&#10;一人当たり面積"/>
        <xdr:cNvSpPr txBox="1"/>
      </xdr:nvSpPr>
      <xdr:spPr>
        <a:xfrm>
          <a:off x="18421427" y="1681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本庁舎は、平成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7</a:t>
          </a:r>
          <a:r>
            <a:rPr kumimoji="1" lang="ja-JP" altLang="en-US" sz="1300">
              <a:solidFill>
                <a:schemeClr val="tx1"/>
              </a:solidFill>
              <a:latin typeface="ＭＳ Ｐゴシック" panose="020B0600070205080204" pitchFamily="50" charset="-128"/>
              <a:ea typeface="ＭＳ Ｐゴシック" panose="020B0600070205080204" pitchFamily="50" charset="-128"/>
            </a:rPr>
            <a:t>年に建設、各支所は平成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18</a:t>
          </a:r>
          <a:r>
            <a:rPr kumimoji="1" lang="ja-JP" altLang="en-US" sz="1300">
              <a:solidFill>
                <a:schemeClr val="tx1"/>
              </a:solidFill>
              <a:latin typeface="ＭＳ Ｐゴシック" panose="020B0600070205080204" pitchFamily="50" charset="-128"/>
              <a:ea typeface="ＭＳ Ｐゴシック" panose="020B0600070205080204" pitchFamily="50" charset="-128"/>
            </a:rPr>
            <a:t>年、</a:t>
          </a:r>
          <a:r>
            <a:rPr kumimoji="1" lang="en-US" altLang="ja-JP" sz="1300">
              <a:solidFill>
                <a:schemeClr val="tx1"/>
              </a:solidFill>
              <a:latin typeface="ＭＳ Ｐゴシック" panose="020B0600070205080204" pitchFamily="50" charset="-128"/>
              <a:ea typeface="ＭＳ Ｐゴシック" panose="020B0600070205080204" pitchFamily="50" charset="-128"/>
            </a:rPr>
            <a:t>22</a:t>
          </a:r>
          <a:r>
            <a:rPr kumimoji="1" lang="ja-JP" altLang="en-US" sz="1300">
              <a:solidFill>
                <a:schemeClr val="tx1"/>
              </a:solidFill>
              <a:latin typeface="ＭＳ Ｐゴシック" panose="020B0600070205080204" pitchFamily="50" charset="-128"/>
              <a:ea typeface="ＭＳ Ｐゴシック" panose="020B0600070205080204" pitchFamily="50" charset="-128"/>
            </a:rPr>
            <a:t>年に建設したため有形固定資産減価償却率が類似団体とほぼ同程度となっています。保健センター、図書館、体育館、消防施設、一般廃棄物処理施設は、昭和４０年代から昭和５０年代に整備しているものが多く、それらの施設が耐用年数を迎えつつあることから、有形固定資産減価償却率が全国平均や類似団体より高い水準にあります。予防的な修繕や改修を行うことにより、施設の機能を適正に維持するなど長寿命化を図っていきます。一般廃棄物処理施設については、令和３年度末完了予定で現在更新事業が進んでい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島根県邑南町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10,575
10,477
419.29
12,674,207
12,435,783
221,536
6,867,970
12,963,807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14.9
96.3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人口の減少や全国平均を上回る高齢化率（</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2020</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月末</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44.5</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％）に加え、町内に中心となる産業が少ないこと等により、財政基盤が弱く、類似団体平均をかなり下回っている。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組織の見直しや直営事業の民間委託等により平成</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9</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月策定の邑南町行財政改善計画を着実に実行し、現在行っている新発債の制限の継続による公債費の減少に努め、活力あるまちづくりを展開しつつ、行政の効率化を進めることによって、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61685</xdr:rowOff>
    </xdr:to>
    <xdr:cxnSp macro="">
      <xdr:nvCxnSpPr>
        <xdr:cNvPr id="66" name="直線コネクタ 65"/>
        <xdr:cNvCxnSpPr/>
      </xdr:nvCxnSpPr>
      <xdr:spPr>
        <a:xfrm flipV="1">
          <a:off x="4953000" y="6088743"/>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61685</xdr:rowOff>
    </xdr:from>
    <xdr:to>
      <xdr:col>23</xdr:col>
      <xdr:colOff>133350</xdr:colOff>
      <xdr:row>44</xdr:row>
      <xdr:rowOff>61685</xdr:rowOff>
    </xdr:to>
    <xdr:cxnSp macro="">
      <xdr:nvCxnSpPr>
        <xdr:cNvPr id="71" name="直線コネクタ 70"/>
        <xdr:cNvCxnSpPr/>
      </xdr:nvCxnSpPr>
      <xdr:spPr>
        <a:xfrm>
          <a:off x="4114800" y="7605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93634</xdr:rowOff>
    </xdr:from>
    <xdr:ext cx="762000" cy="259045"/>
    <xdr:sp macro="" textlink="">
      <xdr:nvSpPr>
        <xdr:cNvPr id="72" name="財政力平均値テキスト"/>
        <xdr:cNvSpPr txBox="1"/>
      </xdr:nvSpPr>
      <xdr:spPr>
        <a:xfrm>
          <a:off x="5041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61685</xdr:rowOff>
    </xdr:from>
    <xdr:to>
      <xdr:col>19</xdr:col>
      <xdr:colOff>133350</xdr:colOff>
      <xdr:row>44</xdr:row>
      <xdr:rowOff>61685</xdr:rowOff>
    </xdr:to>
    <xdr:cxnSp macro="">
      <xdr:nvCxnSpPr>
        <xdr:cNvPr id="74" name="直線コネクタ 73"/>
        <xdr:cNvCxnSpPr/>
      </xdr:nvCxnSpPr>
      <xdr:spPr>
        <a:xfrm>
          <a:off x="3225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51905</xdr:rowOff>
    </xdr:from>
    <xdr:ext cx="736600" cy="259045"/>
    <xdr:sp macro="" textlink="">
      <xdr:nvSpPr>
        <xdr:cNvPr id="76" name="テキスト ボックス 75"/>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61685</xdr:rowOff>
    </xdr:from>
    <xdr:to>
      <xdr:col>15</xdr:col>
      <xdr:colOff>82550</xdr:colOff>
      <xdr:row>44</xdr:row>
      <xdr:rowOff>61685</xdr:rowOff>
    </xdr:to>
    <xdr:cxnSp macro="">
      <xdr:nvCxnSpPr>
        <xdr:cNvPr id="77" name="直線コネクタ 76"/>
        <xdr:cNvCxnSpPr/>
      </xdr:nvCxnSpPr>
      <xdr:spPr>
        <a:xfrm>
          <a:off x="2336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9" name="テキスト ボックス 78"/>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61685</xdr:rowOff>
    </xdr:from>
    <xdr:to>
      <xdr:col>11</xdr:col>
      <xdr:colOff>31750</xdr:colOff>
      <xdr:row>44</xdr:row>
      <xdr:rowOff>61685</xdr:rowOff>
    </xdr:to>
    <xdr:cxnSp macro="">
      <xdr:nvCxnSpPr>
        <xdr:cNvPr id="80" name="直線コネクタ 79"/>
        <xdr:cNvCxnSpPr/>
      </xdr:nvCxnSpPr>
      <xdr:spPr>
        <a:xfrm>
          <a:off x="1447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2" name="テキスト ボックス 81"/>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84" name="テキスト ボックス 83"/>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90" name="楕円 89"/>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78212</xdr:rowOff>
    </xdr:from>
    <xdr:ext cx="762000" cy="259045"/>
    <xdr:sp macro="" textlink="">
      <xdr:nvSpPr>
        <xdr:cNvPr id="91" name="財政力該当値テキスト"/>
        <xdr:cNvSpPr txBox="1"/>
      </xdr:nvSpPr>
      <xdr:spPr>
        <a:xfrm>
          <a:off x="5041900" y="74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10885</xdr:rowOff>
    </xdr:from>
    <xdr:to>
      <xdr:col>19</xdr:col>
      <xdr:colOff>184150</xdr:colOff>
      <xdr:row>44</xdr:row>
      <xdr:rowOff>112485</xdr:rowOff>
    </xdr:to>
    <xdr:sp macro="" textlink="">
      <xdr:nvSpPr>
        <xdr:cNvPr id="92" name="楕円 91"/>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97262</xdr:rowOff>
    </xdr:from>
    <xdr:ext cx="736600" cy="259045"/>
    <xdr:sp macro="" textlink="">
      <xdr:nvSpPr>
        <xdr:cNvPr id="93" name="テキスト ボックス 92"/>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10885</xdr:rowOff>
    </xdr:from>
    <xdr:to>
      <xdr:col>15</xdr:col>
      <xdr:colOff>133350</xdr:colOff>
      <xdr:row>44</xdr:row>
      <xdr:rowOff>112485</xdr:rowOff>
    </xdr:to>
    <xdr:sp macro="" textlink="">
      <xdr:nvSpPr>
        <xdr:cNvPr id="94" name="楕円 93"/>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97262</xdr:rowOff>
    </xdr:from>
    <xdr:ext cx="762000" cy="259045"/>
    <xdr:sp macro="" textlink="">
      <xdr:nvSpPr>
        <xdr:cNvPr id="95" name="テキスト ボックス 94"/>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10885</xdr:rowOff>
    </xdr:from>
    <xdr:to>
      <xdr:col>11</xdr:col>
      <xdr:colOff>82550</xdr:colOff>
      <xdr:row>44</xdr:row>
      <xdr:rowOff>112485</xdr:rowOff>
    </xdr:to>
    <xdr:sp macro="" textlink="">
      <xdr:nvSpPr>
        <xdr:cNvPr id="96" name="楕円 95"/>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97" name="テキスト ボックス 96"/>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98" name="楕円 97"/>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99" name="テキスト ボックス 98"/>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町村合併まで福祉施設の運営を直営で行っていたため、近隣自治体と比較して職員数が多い状態にあったが、施設の民間譲渡等を行い職員数の削減を行ってきた。また、新年度予算編成時に新発債の制限をかけることや、予算編成方針に邑南町行財政改善計画の確実な実行を掲げ、経常収支比率の改善に努めてい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169228</xdr:rowOff>
    </xdr:from>
    <xdr:to>
      <xdr:col>23</xdr:col>
      <xdr:colOff>133350</xdr:colOff>
      <xdr:row>66</xdr:row>
      <xdr:rowOff>112713</xdr:rowOff>
    </xdr:to>
    <xdr:cxnSp macro="">
      <xdr:nvCxnSpPr>
        <xdr:cNvPr id="125" name="直線コネクタ 124"/>
        <xdr:cNvCxnSpPr/>
      </xdr:nvCxnSpPr>
      <xdr:spPr>
        <a:xfrm flipV="1">
          <a:off x="4953000" y="10113328"/>
          <a:ext cx="0" cy="13150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84790</xdr:rowOff>
    </xdr:from>
    <xdr:ext cx="762000" cy="259045"/>
    <xdr:sp macro="" textlink="">
      <xdr:nvSpPr>
        <xdr:cNvPr id="126" name="財政構造の弾力性最小値テキスト"/>
        <xdr:cNvSpPr txBox="1"/>
      </xdr:nvSpPr>
      <xdr:spPr>
        <a:xfrm>
          <a:off x="5041900" y="1140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112713</xdr:rowOff>
    </xdr:from>
    <xdr:to>
      <xdr:col>24</xdr:col>
      <xdr:colOff>12700</xdr:colOff>
      <xdr:row>66</xdr:row>
      <xdr:rowOff>112713</xdr:rowOff>
    </xdr:to>
    <xdr:cxnSp macro="">
      <xdr:nvCxnSpPr>
        <xdr:cNvPr id="127" name="直線コネクタ 126"/>
        <xdr:cNvCxnSpPr/>
      </xdr:nvCxnSpPr>
      <xdr:spPr>
        <a:xfrm>
          <a:off x="4864100" y="1142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84155</xdr:rowOff>
    </xdr:from>
    <xdr:ext cx="762000" cy="259045"/>
    <xdr:sp macro="" textlink="">
      <xdr:nvSpPr>
        <xdr:cNvPr id="128" name="財政構造の弾力性最大値テキスト"/>
        <xdr:cNvSpPr txBox="1"/>
      </xdr:nvSpPr>
      <xdr:spPr>
        <a:xfrm>
          <a:off x="5041900" y="985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169228</xdr:rowOff>
    </xdr:from>
    <xdr:to>
      <xdr:col>24</xdr:col>
      <xdr:colOff>12700</xdr:colOff>
      <xdr:row>58</xdr:row>
      <xdr:rowOff>169228</xdr:rowOff>
    </xdr:to>
    <xdr:cxnSp macro="">
      <xdr:nvCxnSpPr>
        <xdr:cNvPr id="129" name="直線コネクタ 128"/>
        <xdr:cNvCxnSpPr/>
      </xdr:nvCxnSpPr>
      <xdr:spPr>
        <a:xfrm>
          <a:off x="4864100" y="1011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30797</xdr:rowOff>
    </xdr:from>
    <xdr:to>
      <xdr:col>23</xdr:col>
      <xdr:colOff>133350</xdr:colOff>
      <xdr:row>65</xdr:row>
      <xdr:rowOff>48895</xdr:rowOff>
    </xdr:to>
    <xdr:cxnSp macro="">
      <xdr:nvCxnSpPr>
        <xdr:cNvPr id="130" name="直線コネクタ 129"/>
        <xdr:cNvCxnSpPr/>
      </xdr:nvCxnSpPr>
      <xdr:spPr>
        <a:xfrm>
          <a:off x="4114800" y="11175047"/>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7637</xdr:rowOff>
    </xdr:from>
    <xdr:ext cx="762000" cy="259045"/>
    <xdr:sp macro="" textlink="">
      <xdr:nvSpPr>
        <xdr:cNvPr id="131" name="財政構造の弾力性平均値テキスト"/>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2" name="フローチャート: 判断 131"/>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69532</xdr:rowOff>
    </xdr:from>
    <xdr:to>
      <xdr:col>19</xdr:col>
      <xdr:colOff>133350</xdr:colOff>
      <xdr:row>65</xdr:row>
      <xdr:rowOff>30797</xdr:rowOff>
    </xdr:to>
    <xdr:cxnSp macro="">
      <xdr:nvCxnSpPr>
        <xdr:cNvPr id="133" name="直線コネクタ 132"/>
        <xdr:cNvCxnSpPr/>
      </xdr:nvCxnSpPr>
      <xdr:spPr>
        <a:xfrm>
          <a:off x="3225800" y="11042332"/>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120332</xdr:rowOff>
    </xdr:from>
    <xdr:to>
      <xdr:col>19</xdr:col>
      <xdr:colOff>184150</xdr:colOff>
      <xdr:row>63</xdr:row>
      <xdr:rowOff>50482</xdr:rowOff>
    </xdr:to>
    <xdr:sp macro="" textlink="">
      <xdr:nvSpPr>
        <xdr:cNvPr id="134" name="フローチャート: 判断 133"/>
        <xdr:cNvSpPr/>
      </xdr:nvSpPr>
      <xdr:spPr>
        <a:xfrm>
          <a:off x="4064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60659</xdr:rowOff>
    </xdr:from>
    <xdr:ext cx="736600" cy="259045"/>
    <xdr:sp macro="" textlink="">
      <xdr:nvSpPr>
        <xdr:cNvPr id="135" name="テキスト ボックス 134"/>
        <xdr:cNvSpPr txBox="1"/>
      </xdr:nvSpPr>
      <xdr:spPr>
        <a:xfrm>
          <a:off x="3733800" y="10519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69532</xdr:rowOff>
    </xdr:from>
    <xdr:to>
      <xdr:col>15</xdr:col>
      <xdr:colOff>82550</xdr:colOff>
      <xdr:row>64</xdr:row>
      <xdr:rowOff>99695</xdr:rowOff>
    </xdr:to>
    <xdr:cxnSp macro="">
      <xdr:nvCxnSpPr>
        <xdr:cNvPr id="136" name="直線コネクタ 135"/>
        <xdr:cNvCxnSpPr/>
      </xdr:nvCxnSpPr>
      <xdr:spPr>
        <a:xfrm flipV="1">
          <a:off x="2336800" y="11042332"/>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47943</xdr:rowOff>
    </xdr:from>
    <xdr:to>
      <xdr:col>15</xdr:col>
      <xdr:colOff>133350</xdr:colOff>
      <xdr:row>62</xdr:row>
      <xdr:rowOff>149543</xdr:rowOff>
    </xdr:to>
    <xdr:sp macro="" textlink="">
      <xdr:nvSpPr>
        <xdr:cNvPr id="137" name="フローチャート: 判断 136"/>
        <xdr:cNvSpPr/>
      </xdr:nvSpPr>
      <xdr:spPr>
        <a:xfrm>
          <a:off x="3175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159720</xdr:rowOff>
    </xdr:from>
    <xdr:ext cx="762000" cy="259045"/>
    <xdr:sp macro="" textlink="">
      <xdr:nvSpPr>
        <xdr:cNvPr id="138" name="テキスト ボックス 137"/>
        <xdr:cNvSpPr txBox="1"/>
      </xdr:nvSpPr>
      <xdr:spPr>
        <a:xfrm>
          <a:off x="2844800" y="1044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87630</xdr:rowOff>
    </xdr:from>
    <xdr:to>
      <xdr:col>11</xdr:col>
      <xdr:colOff>31750</xdr:colOff>
      <xdr:row>64</xdr:row>
      <xdr:rowOff>99695</xdr:rowOff>
    </xdr:to>
    <xdr:cxnSp macro="">
      <xdr:nvCxnSpPr>
        <xdr:cNvPr id="139" name="直線コネクタ 138"/>
        <xdr:cNvCxnSpPr/>
      </xdr:nvCxnSpPr>
      <xdr:spPr>
        <a:xfrm>
          <a:off x="1447800" y="1106043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11747</xdr:rowOff>
    </xdr:from>
    <xdr:to>
      <xdr:col>11</xdr:col>
      <xdr:colOff>82550</xdr:colOff>
      <xdr:row>62</xdr:row>
      <xdr:rowOff>113347</xdr:rowOff>
    </xdr:to>
    <xdr:sp macro="" textlink="">
      <xdr:nvSpPr>
        <xdr:cNvPr id="140" name="フローチャート: 判断 139"/>
        <xdr:cNvSpPr/>
      </xdr:nvSpPr>
      <xdr:spPr>
        <a:xfrm>
          <a:off x="2286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123524</xdr:rowOff>
    </xdr:from>
    <xdr:ext cx="762000" cy="259045"/>
    <xdr:sp macro="" textlink="">
      <xdr:nvSpPr>
        <xdr:cNvPr id="141" name="テキスト ボックス 140"/>
        <xdr:cNvSpPr txBox="1"/>
      </xdr:nvSpPr>
      <xdr:spPr>
        <a:xfrm>
          <a:off x="1955800" y="10410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50482</xdr:rowOff>
    </xdr:from>
    <xdr:to>
      <xdr:col>7</xdr:col>
      <xdr:colOff>31750</xdr:colOff>
      <xdr:row>61</xdr:row>
      <xdr:rowOff>152082</xdr:rowOff>
    </xdr:to>
    <xdr:sp macro="" textlink="">
      <xdr:nvSpPr>
        <xdr:cNvPr id="142" name="フローチャート: 判断 141"/>
        <xdr:cNvSpPr/>
      </xdr:nvSpPr>
      <xdr:spPr>
        <a:xfrm>
          <a:off x="1397000" y="1050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162259</xdr:rowOff>
    </xdr:from>
    <xdr:ext cx="762000" cy="259045"/>
    <xdr:sp macro="" textlink="">
      <xdr:nvSpPr>
        <xdr:cNvPr id="143" name="テキスト ボックス 142"/>
        <xdr:cNvSpPr txBox="1"/>
      </xdr:nvSpPr>
      <xdr:spPr>
        <a:xfrm>
          <a:off x="1066800" y="1027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169545</xdr:rowOff>
    </xdr:from>
    <xdr:to>
      <xdr:col>23</xdr:col>
      <xdr:colOff>184150</xdr:colOff>
      <xdr:row>65</xdr:row>
      <xdr:rowOff>99695</xdr:rowOff>
    </xdr:to>
    <xdr:sp macro="" textlink="">
      <xdr:nvSpPr>
        <xdr:cNvPr id="149" name="楕円 148"/>
        <xdr:cNvSpPr/>
      </xdr:nvSpPr>
      <xdr:spPr>
        <a:xfrm>
          <a:off x="4902200" y="111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141622</xdr:rowOff>
    </xdr:from>
    <xdr:ext cx="762000" cy="259045"/>
    <xdr:sp macro="" textlink="">
      <xdr:nvSpPr>
        <xdr:cNvPr id="150" name="財政構造の弾力性該当値テキスト"/>
        <xdr:cNvSpPr txBox="1"/>
      </xdr:nvSpPr>
      <xdr:spPr>
        <a:xfrm>
          <a:off x="5041900" y="1111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151447</xdr:rowOff>
    </xdr:from>
    <xdr:to>
      <xdr:col>19</xdr:col>
      <xdr:colOff>184150</xdr:colOff>
      <xdr:row>65</xdr:row>
      <xdr:rowOff>81597</xdr:rowOff>
    </xdr:to>
    <xdr:sp macro="" textlink="">
      <xdr:nvSpPr>
        <xdr:cNvPr id="151" name="楕円 150"/>
        <xdr:cNvSpPr/>
      </xdr:nvSpPr>
      <xdr:spPr>
        <a:xfrm>
          <a:off x="4064000" y="1112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66374</xdr:rowOff>
    </xdr:from>
    <xdr:ext cx="736600" cy="259045"/>
    <xdr:sp macro="" textlink="">
      <xdr:nvSpPr>
        <xdr:cNvPr id="152" name="テキスト ボックス 151"/>
        <xdr:cNvSpPr txBox="1"/>
      </xdr:nvSpPr>
      <xdr:spPr>
        <a:xfrm>
          <a:off x="3733800" y="11210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18732</xdr:rowOff>
    </xdr:from>
    <xdr:to>
      <xdr:col>15</xdr:col>
      <xdr:colOff>133350</xdr:colOff>
      <xdr:row>64</xdr:row>
      <xdr:rowOff>120332</xdr:rowOff>
    </xdr:to>
    <xdr:sp macro="" textlink="">
      <xdr:nvSpPr>
        <xdr:cNvPr id="153" name="楕円 152"/>
        <xdr:cNvSpPr/>
      </xdr:nvSpPr>
      <xdr:spPr>
        <a:xfrm>
          <a:off x="3175000" y="1099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105109</xdr:rowOff>
    </xdr:from>
    <xdr:ext cx="762000" cy="259045"/>
    <xdr:sp macro="" textlink="">
      <xdr:nvSpPr>
        <xdr:cNvPr id="154" name="テキスト ボックス 153"/>
        <xdr:cNvSpPr txBox="1"/>
      </xdr:nvSpPr>
      <xdr:spPr>
        <a:xfrm>
          <a:off x="2844800" y="1107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48895</xdr:rowOff>
    </xdr:from>
    <xdr:to>
      <xdr:col>11</xdr:col>
      <xdr:colOff>82550</xdr:colOff>
      <xdr:row>64</xdr:row>
      <xdr:rowOff>150495</xdr:rowOff>
    </xdr:to>
    <xdr:sp macro="" textlink="">
      <xdr:nvSpPr>
        <xdr:cNvPr id="155" name="楕円 154"/>
        <xdr:cNvSpPr/>
      </xdr:nvSpPr>
      <xdr:spPr>
        <a:xfrm>
          <a:off x="22860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135272</xdr:rowOff>
    </xdr:from>
    <xdr:ext cx="762000" cy="259045"/>
    <xdr:sp macro="" textlink="">
      <xdr:nvSpPr>
        <xdr:cNvPr id="156" name="テキスト ボックス 155"/>
        <xdr:cNvSpPr txBox="1"/>
      </xdr:nvSpPr>
      <xdr:spPr>
        <a:xfrm>
          <a:off x="1955800" y="1110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36830</xdr:rowOff>
    </xdr:from>
    <xdr:to>
      <xdr:col>7</xdr:col>
      <xdr:colOff>31750</xdr:colOff>
      <xdr:row>64</xdr:row>
      <xdr:rowOff>138430</xdr:rowOff>
    </xdr:to>
    <xdr:sp macro="" textlink="">
      <xdr:nvSpPr>
        <xdr:cNvPr id="157" name="楕円 156"/>
        <xdr:cNvSpPr/>
      </xdr:nvSpPr>
      <xdr:spPr>
        <a:xfrm>
          <a:off x="1397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123207</xdr:rowOff>
    </xdr:from>
    <xdr:ext cx="762000" cy="259045"/>
    <xdr:sp macro="" textlink="">
      <xdr:nvSpPr>
        <xdr:cNvPr id="158" name="テキスト ボックス 157"/>
        <xdr:cNvSpPr txBox="1"/>
      </xdr:nvSpPr>
      <xdr:spPr>
        <a:xfrm>
          <a:off x="1066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[290,112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類似団体と比較して１人当たりの人件費及び物件費が多い。</a:t>
          </a:r>
        </a:p>
        <a:p>
          <a:r>
            <a:rPr kumimoji="1" lang="ja-JP" altLang="en-US" sz="1300">
              <a:latin typeface="ＭＳ Ｐゴシック" panose="020B0600070205080204" pitchFamily="50" charset="-128"/>
              <a:ea typeface="ＭＳ Ｐゴシック" panose="020B0600070205080204" pitchFamily="50" charset="-128"/>
            </a:rPr>
            <a:t>　人口は減少傾向にあるが、面積は広大で居住地が分散しているため窓口業務等行政サービスの集約化が難しく、職員の削減、設備の統合等による維持管理経費の削減が行えていないことが一因である。</a:t>
          </a:r>
        </a:p>
        <a:p>
          <a:r>
            <a:rPr kumimoji="1" lang="ja-JP" altLang="en-US" sz="1300">
              <a:latin typeface="ＭＳ Ｐゴシック" panose="020B0600070205080204" pitchFamily="50" charset="-128"/>
              <a:ea typeface="ＭＳ Ｐゴシック" panose="020B0600070205080204" pitchFamily="50" charset="-128"/>
            </a:rPr>
            <a:t>　その他、共同処理を行う事務組合に対する負担金や福祉施設の指定管理料等の割合が大きい。今後、公共施設等総合管理計画に基づいた施設の統合・廃止や行財政改善計画に基づく維持管理経費の削減を目指し、限られた財源で、効率的かつ適正な行政サービスの提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89895</xdr:rowOff>
    </xdr:from>
    <xdr:to>
      <xdr:col>23</xdr:col>
      <xdr:colOff>133350</xdr:colOff>
      <xdr:row>89</xdr:row>
      <xdr:rowOff>54956</xdr:rowOff>
    </xdr:to>
    <xdr:cxnSp macro="">
      <xdr:nvCxnSpPr>
        <xdr:cNvPr id="186" name="直線コネクタ 185"/>
        <xdr:cNvCxnSpPr/>
      </xdr:nvCxnSpPr>
      <xdr:spPr>
        <a:xfrm flipV="1">
          <a:off x="4953000" y="13977345"/>
          <a:ext cx="0" cy="1336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27033</xdr:rowOff>
    </xdr:from>
    <xdr:ext cx="762000" cy="259045"/>
    <xdr:sp macro="" textlink="">
      <xdr:nvSpPr>
        <xdr:cNvPr id="187" name="人件費・物件費等の状況最小値テキスト"/>
        <xdr:cNvSpPr txBox="1"/>
      </xdr:nvSpPr>
      <xdr:spPr>
        <a:xfrm>
          <a:off x="5041900" y="1528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54956</xdr:rowOff>
    </xdr:from>
    <xdr:to>
      <xdr:col>24</xdr:col>
      <xdr:colOff>12700</xdr:colOff>
      <xdr:row>89</xdr:row>
      <xdr:rowOff>54956</xdr:rowOff>
    </xdr:to>
    <xdr:cxnSp macro="">
      <xdr:nvCxnSpPr>
        <xdr:cNvPr id="188" name="直線コネクタ 187"/>
        <xdr:cNvCxnSpPr/>
      </xdr:nvCxnSpPr>
      <xdr:spPr>
        <a:xfrm>
          <a:off x="4864100" y="15314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4822</xdr:rowOff>
    </xdr:from>
    <xdr:ext cx="762000" cy="259045"/>
    <xdr:sp macro="" textlink="">
      <xdr:nvSpPr>
        <xdr:cNvPr id="189" name="人件費・物件費等の状況最大値テキスト"/>
        <xdr:cNvSpPr txBox="1"/>
      </xdr:nvSpPr>
      <xdr:spPr>
        <a:xfrm>
          <a:off x="5041900" y="13720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89895</xdr:rowOff>
    </xdr:from>
    <xdr:to>
      <xdr:col>24</xdr:col>
      <xdr:colOff>12700</xdr:colOff>
      <xdr:row>81</xdr:row>
      <xdr:rowOff>89895</xdr:rowOff>
    </xdr:to>
    <xdr:cxnSp macro="">
      <xdr:nvCxnSpPr>
        <xdr:cNvPr id="190" name="直線コネクタ 189"/>
        <xdr:cNvCxnSpPr/>
      </xdr:nvCxnSpPr>
      <xdr:spPr>
        <a:xfrm>
          <a:off x="4864100" y="13977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53880</xdr:rowOff>
    </xdr:from>
    <xdr:to>
      <xdr:col>23</xdr:col>
      <xdr:colOff>133350</xdr:colOff>
      <xdr:row>86</xdr:row>
      <xdr:rowOff>59764</xdr:rowOff>
    </xdr:to>
    <xdr:cxnSp macro="">
      <xdr:nvCxnSpPr>
        <xdr:cNvPr id="191" name="直線コネクタ 190"/>
        <xdr:cNvCxnSpPr/>
      </xdr:nvCxnSpPr>
      <xdr:spPr>
        <a:xfrm flipV="1">
          <a:off x="4114800" y="14798580"/>
          <a:ext cx="838200" cy="5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4374</xdr:rowOff>
    </xdr:from>
    <xdr:ext cx="762000" cy="259045"/>
    <xdr:sp macro="" textlink="">
      <xdr:nvSpPr>
        <xdr:cNvPr id="192" name="人件費・物件費等の状況平均値テキスト"/>
        <xdr:cNvSpPr txBox="1"/>
      </xdr:nvSpPr>
      <xdr:spPr>
        <a:xfrm>
          <a:off x="5041900" y="14234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159297</xdr:rowOff>
    </xdr:from>
    <xdr:to>
      <xdr:col>23</xdr:col>
      <xdr:colOff>184150</xdr:colOff>
      <xdr:row>84</xdr:row>
      <xdr:rowOff>89447</xdr:rowOff>
    </xdr:to>
    <xdr:sp macro="" textlink="">
      <xdr:nvSpPr>
        <xdr:cNvPr id="193" name="フローチャート: 判断 192"/>
        <xdr:cNvSpPr/>
      </xdr:nvSpPr>
      <xdr:spPr>
        <a:xfrm>
          <a:off x="4902200" y="1438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59764</xdr:rowOff>
    </xdr:from>
    <xdr:to>
      <xdr:col>19</xdr:col>
      <xdr:colOff>133350</xdr:colOff>
      <xdr:row>86</xdr:row>
      <xdr:rowOff>133886</xdr:rowOff>
    </xdr:to>
    <xdr:cxnSp macro="">
      <xdr:nvCxnSpPr>
        <xdr:cNvPr id="194" name="直線コネクタ 193"/>
        <xdr:cNvCxnSpPr/>
      </xdr:nvCxnSpPr>
      <xdr:spPr>
        <a:xfrm flipV="1">
          <a:off x="3225800" y="14804464"/>
          <a:ext cx="889000" cy="7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104287</xdr:rowOff>
    </xdr:from>
    <xdr:to>
      <xdr:col>19</xdr:col>
      <xdr:colOff>184150</xdr:colOff>
      <xdr:row>84</xdr:row>
      <xdr:rowOff>34437</xdr:rowOff>
    </xdr:to>
    <xdr:sp macro="" textlink="">
      <xdr:nvSpPr>
        <xdr:cNvPr id="195" name="フローチャート: 判断 194"/>
        <xdr:cNvSpPr/>
      </xdr:nvSpPr>
      <xdr:spPr>
        <a:xfrm>
          <a:off x="4064000" y="14334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44614</xdr:rowOff>
    </xdr:from>
    <xdr:ext cx="736600" cy="259045"/>
    <xdr:sp macro="" textlink="">
      <xdr:nvSpPr>
        <xdr:cNvPr id="196" name="テキスト ボックス 195"/>
        <xdr:cNvSpPr txBox="1"/>
      </xdr:nvSpPr>
      <xdr:spPr>
        <a:xfrm>
          <a:off x="3733800" y="14103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28466</xdr:rowOff>
    </xdr:from>
    <xdr:to>
      <xdr:col>15</xdr:col>
      <xdr:colOff>82550</xdr:colOff>
      <xdr:row>86</xdr:row>
      <xdr:rowOff>133886</xdr:rowOff>
    </xdr:to>
    <xdr:cxnSp macro="">
      <xdr:nvCxnSpPr>
        <xdr:cNvPr id="197" name="直線コネクタ 196"/>
        <xdr:cNvCxnSpPr/>
      </xdr:nvCxnSpPr>
      <xdr:spPr>
        <a:xfrm>
          <a:off x="2336800" y="14773166"/>
          <a:ext cx="889000" cy="10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93004</xdr:rowOff>
    </xdr:from>
    <xdr:to>
      <xdr:col>15</xdr:col>
      <xdr:colOff>133350</xdr:colOff>
      <xdr:row>84</xdr:row>
      <xdr:rowOff>23154</xdr:rowOff>
    </xdr:to>
    <xdr:sp macro="" textlink="">
      <xdr:nvSpPr>
        <xdr:cNvPr id="198" name="フローチャート: 判断 197"/>
        <xdr:cNvSpPr/>
      </xdr:nvSpPr>
      <xdr:spPr>
        <a:xfrm>
          <a:off x="3175000" y="14323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33331</xdr:rowOff>
    </xdr:from>
    <xdr:ext cx="762000" cy="259045"/>
    <xdr:sp macro="" textlink="">
      <xdr:nvSpPr>
        <xdr:cNvPr id="199" name="テキスト ボックス 198"/>
        <xdr:cNvSpPr txBox="1"/>
      </xdr:nvSpPr>
      <xdr:spPr>
        <a:xfrm>
          <a:off x="2844800" y="14092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28466</xdr:rowOff>
    </xdr:from>
    <xdr:to>
      <xdr:col>11</xdr:col>
      <xdr:colOff>31750</xdr:colOff>
      <xdr:row>86</xdr:row>
      <xdr:rowOff>31908</xdr:rowOff>
    </xdr:to>
    <xdr:cxnSp macro="">
      <xdr:nvCxnSpPr>
        <xdr:cNvPr id="200" name="直線コネクタ 199"/>
        <xdr:cNvCxnSpPr/>
      </xdr:nvCxnSpPr>
      <xdr:spPr>
        <a:xfrm flipV="1">
          <a:off x="1447800" y="14773166"/>
          <a:ext cx="889000" cy="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77043</xdr:rowOff>
    </xdr:from>
    <xdr:to>
      <xdr:col>11</xdr:col>
      <xdr:colOff>82550</xdr:colOff>
      <xdr:row>84</xdr:row>
      <xdr:rowOff>7193</xdr:rowOff>
    </xdr:to>
    <xdr:sp macro="" textlink="">
      <xdr:nvSpPr>
        <xdr:cNvPr id="201" name="フローチャート: 判断 200"/>
        <xdr:cNvSpPr/>
      </xdr:nvSpPr>
      <xdr:spPr>
        <a:xfrm>
          <a:off x="2286000" y="1430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17370</xdr:rowOff>
    </xdr:from>
    <xdr:ext cx="762000" cy="259045"/>
    <xdr:sp macro="" textlink="">
      <xdr:nvSpPr>
        <xdr:cNvPr id="202" name="テキスト ボックス 201"/>
        <xdr:cNvSpPr txBox="1"/>
      </xdr:nvSpPr>
      <xdr:spPr>
        <a:xfrm>
          <a:off x="1955800" y="1407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4152</xdr:rowOff>
    </xdr:from>
    <xdr:to>
      <xdr:col>7</xdr:col>
      <xdr:colOff>31750</xdr:colOff>
      <xdr:row>83</xdr:row>
      <xdr:rowOff>105752</xdr:rowOff>
    </xdr:to>
    <xdr:sp macro="" textlink="">
      <xdr:nvSpPr>
        <xdr:cNvPr id="203" name="フローチャート: 判断 202"/>
        <xdr:cNvSpPr/>
      </xdr:nvSpPr>
      <xdr:spPr>
        <a:xfrm>
          <a:off x="1397000" y="1423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115929</xdr:rowOff>
    </xdr:from>
    <xdr:ext cx="762000" cy="259045"/>
    <xdr:sp macro="" textlink="">
      <xdr:nvSpPr>
        <xdr:cNvPr id="204" name="テキスト ボックス 203"/>
        <xdr:cNvSpPr txBox="1"/>
      </xdr:nvSpPr>
      <xdr:spPr>
        <a:xfrm>
          <a:off x="1066800" y="1400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3080</xdr:rowOff>
    </xdr:from>
    <xdr:to>
      <xdr:col>23</xdr:col>
      <xdr:colOff>184150</xdr:colOff>
      <xdr:row>86</xdr:row>
      <xdr:rowOff>104680</xdr:rowOff>
    </xdr:to>
    <xdr:sp macro="" textlink="">
      <xdr:nvSpPr>
        <xdr:cNvPr id="210" name="楕円 209"/>
        <xdr:cNvSpPr/>
      </xdr:nvSpPr>
      <xdr:spPr>
        <a:xfrm>
          <a:off x="4902200" y="1474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146607</xdr:rowOff>
    </xdr:from>
    <xdr:ext cx="762000" cy="259045"/>
    <xdr:sp macro="" textlink="">
      <xdr:nvSpPr>
        <xdr:cNvPr id="211" name="人件費・物件費等の状況該当値テキスト"/>
        <xdr:cNvSpPr txBox="1"/>
      </xdr:nvSpPr>
      <xdr:spPr>
        <a:xfrm>
          <a:off x="5041900" y="14719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8964</xdr:rowOff>
    </xdr:from>
    <xdr:to>
      <xdr:col>19</xdr:col>
      <xdr:colOff>184150</xdr:colOff>
      <xdr:row>86</xdr:row>
      <xdr:rowOff>110564</xdr:rowOff>
    </xdr:to>
    <xdr:sp macro="" textlink="">
      <xdr:nvSpPr>
        <xdr:cNvPr id="212" name="楕円 211"/>
        <xdr:cNvSpPr/>
      </xdr:nvSpPr>
      <xdr:spPr>
        <a:xfrm>
          <a:off x="4064000" y="1475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95341</xdr:rowOff>
    </xdr:from>
    <xdr:ext cx="736600" cy="259045"/>
    <xdr:sp macro="" textlink="">
      <xdr:nvSpPr>
        <xdr:cNvPr id="213" name="テキスト ボックス 212"/>
        <xdr:cNvSpPr txBox="1"/>
      </xdr:nvSpPr>
      <xdr:spPr>
        <a:xfrm>
          <a:off x="3733800" y="14840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83086</xdr:rowOff>
    </xdr:from>
    <xdr:to>
      <xdr:col>15</xdr:col>
      <xdr:colOff>133350</xdr:colOff>
      <xdr:row>87</xdr:row>
      <xdr:rowOff>13236</xdr:rowOff>
    </xdr:to>
    <xdr:sp macro="" textlink="">
      <xdr:nvSpPr>
        <xdr:cNvPr id="214" name="楕円 213"/>
        <xdr:cNvSpPr/>
      </xdr:nvSpPr>
      <xdr:spPr>
        <a:xfrm>
          <a:off x="3175000" y="1482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169463</xdr:rowOff>
    </xdr:from>
    <xdr:ext cx="762000" cy="259045"/>
    <xdr:sp macro="" textlink="">
      <xdr:nvSpPr>
        <xdr:cNvPr id="215" name="テキスト ボックス 214"/>
        <xdr:cNvSpPr txBox="1"/>
      </xdr:nvSpPr>
      <xdr:spPr>
        <a:xfrm>
          <a:off x="2844800" y="1491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149116</xdr:rowOff>
    </xdr:from>
    <xdr:to>
      <xdr:col>11</xdr:col>
      <xdr:colOff>82550</xdr:colOff>
      <xdr:row>86</xdr:row>
      <xdr:rowOff>79266</xdr:rowOff>
    </xdr:to>
    <xdr:sp macro="" textlink="">
      <xdr:nvSpPr>
        <xdr:cNvPr id="216" name="楕円 215"/>
        <xdr:cNvSpPr/>
      </xdr:nvSpPr>
      <xdr:spPr>
        <a:xfrm>
          <a:off x="2286000" y="1472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64043</xdr:rowOff>
    </xdr:from>
    <xdr:ext cx="762000" cy="259045"/>
    <xdr:sp macro="" textlink="">
      <xdr:nvSpPr>
        <xdr:cNvPr id="217" name="テキスト ボックス 216"/>
        <xdr:cNvSpPr txBox="1"/>
      </xdr:nvSpPr>
      <xdr:spPr>
        <a:xfrm>
          <a:off x="1955800" y="1480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152558</xdr:rowOff>
    </xdr:from>
    <xdr:to>
      <xdr:col>7</xdr:col>
      <xdr:colOff>31750</xdr:colOff>
      <xdr:row>86</xdr:row>
      <xdr:rowOff>82708</xdr:rowOff>
    </xdr:to>
    <xdr:sp macro="" textlink="">
      <xdr:nvSpPr>
        <xdr:cNvPr id="218" name="楕円 217"/>
        <xdr:cNvSpPr/>
      </xdr:nvSpPr>
      <xdr:spPr>
        <a:xfrm>
          <a:off x="1397000" y="1472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67485</xdr:rowOff>
    </xdr:from>
    <xdr:ext cx="762000" cy="259045"/>
    <xdr:sp macro="" textlink="">
      <xdr:nvSpPr>
        <xdr:cNvPr id="219" name="テキスト ボックス 218"/>
        <xdr:cNvSpPr txBox="1"/>
      </xdr:nvSpPr>
      <xdr:spPr>
        <a:xfrm>
          <a:off x="1066800" y="14812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平成２８年度から実施している給与の総合的見直しによる現給保障や、高齢層職員の退職及び３０代から４０代の職員採用により、人員構造が平準化されたことで近年は下降傾向の数値となっている。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121557</xdr:rowOff>
    </xdr:to>
    <xdr:cxnSp macro="">
      <xdr:nvCxnSpPr>
        <xdr:cNvPr id="250" name="直線コネクタ 249"/>
        <xdr:cNvCxnSpPr/>
      </xdr:nvCxnSpPr>
      <xdr:spPr>
        <a:xfrm flipV="1">
          <a:off x="17018000" y="1381215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1" name="給与水準   （国との比較）最小値テキスト"/>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2" name="直線コネクタ 251"/>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3"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4" name="直線コネクタ 253"/>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68036</xdr:rowOff>
    </xdr:from>
    <xdr:to>
      <xdr:col>81</xdr:col>
      <xdr:colOff>44450</xdr:colOff>
      <xdr:row>87</xdr:row>
      <xdr:rowOff>85271</xdr:rowOff>
    </xdr:to>
    <xdr:cxnSp macro="">
      <xdr:nvCxnSpPr>
        <xdr:cNvPr id="255" name="直線コネクタ 254"/>
        <xdr:cNvCxnSpPr/>
      </xdr:nvCxnSpPr>
      <xdr:spPr>
        <a:xfrm flipV="1">
          <a:off x="16179800" y="14984186"/>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56" name="給与水準   （国との比較）平均値テキスト"/>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85271</xdr:rowOff>
    </xdr:from>
    <xdr:to>
      <xdr:col>77</xdr:col>
      <xdr:colOff>44450</xdr:colOff>
      <xdr:row>88</xdr:row>
      <xdr:rowOff>51707</xdr:rowOff>
    </xdr:to>
    <xdr:cxnSp macro="">
      <xdr:nvCxnSpPr>
        <xdr:cNvPr id="258" name="直線コネクタ 257"/>
        <xdr:cNvCxnSpPr/>
      </xdr:nvCxnSpPr>
      <xdr:spPr>
        <a:xfrm flipV="1">
          <a:off x="15290800" y="15001421"/>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59" name="フローチャート: 判断 258"/>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7456</xdr:rowOff>
    </xdr:from>
    <xdr:ext cx="736600" cy="259045"/>
    <xdr:sp macro="" textlink="">
      <xdr:nvSpPr>
        <xdr:cNvPr id="260" name="テキスト ボックス 259"/>
        <xdr:cNvSpPr txBox="1"/>
      </xdr:nvSpPr>
      <xdr:spPr>
        <a:xfrm>
          <a:off x="15798800" y="14409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51707</xdr:rowOff>
    </xdr:from>
    <xdr:to>
      <xdr:col>72</xdr:col>
      <xdr:colOff>203200</xdr:colOff>
      <xdr:row>88</xdr:row>
      <xdr:rowOff>120650</xdr:rowOff>
    </xdr:to>
    <xdr:cxnSp macro="">
      <xdr:nvCxnSpPr>
        <xdr:cNvPr id="261" name="直線コネクタ 260"/>
        <xdr:cNvCxnSpPr/>
      </xdr:nvCxnSpPr>
      <xdr:spPr>
        <a:xfrm flipV="1">
          <a:off x="14401800" y="1513930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2" name="フローチャート: 判断 261"/>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63" name="テキスト ボックス 262"/>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120650</xdr:rowOff>
    </xdr:from>
    <xdr:to>
      <xdr:col>68</xdr:col>
      <xdr:colOff>152400</xdr:colOff>
      <xdr:row>88</xdr:row>
      <xdr:rowOff>155121</xdr:rowOff>
    </xdr:to>
    <xdr:cxnSp macro="">
      <xdr:nvCxnSpPr>
        <xdr:cNvPr id="264" name="直線コネクタ 263"/>
        <xdr:cNvCxnSpPr/>
      </xdr:nvCxnSpPr>
      <xdr:spPr>
        <a:xfrm flipV="1">
          <a:off x="13512800" y="1520825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65" name="フローチャート: 判断 264"/>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66" name="テキスト ボックス 265"/>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7" name="フローチャート: 判断 266"/>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68" name="テキスト ボックス 267"/>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17236</xdr:rowOff>
    </xdr:from>
    <xdr:to>
      <xdr:col>81</xdr:col>
      <xdr:colOff>95250</xdr:colOff>
      <xdr:row>87</xdr:row>
      <xdr:rowOff>118836</xdr:rowOff>
    </xdr:to>
    <xdr:sp macro="" textlink="">
      <xdr:nvSpPr>
        <xdr:cNvPr id="274" name="楕円 273"/>
        <xdr:cNvSpPr/>
      </xdr:nvSpPr>
      <xdr:spPr>
        <a:xfrm>
          <a:off x="169672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160763</xdr:rowOff>
    </xdr:from>
    <xdr:ext cx="762000" cy="259045"/>
    <xdr:sp macro="" textlink="">
      <xdr:nvSpPr>
        <xdr:cNvPr id="275" name="給与水準   （国との比較）該当値テキスト"/>
        <xdr:cNvSpPr txBox="1"/>
      </xdr:nvSpPr>
      <xdr:spPr>
        <a:xfrm>
          <a:off x="17106900" y="1490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34471</xdr:rowOff>
    </xdr:from>
    <xdr:to>
      <xdr:col>77</xdr:col>
      <xdr:colOff>95250</xdr:colOff>
      <xdr:row>87</xdr:row>
      <xdr:rowOff>136071</xdr:rowOff>
    </xdr:to>
    <xdr:sp macro="" textlink="">
      <xdr:nvSpPr>
        <xdr:cNvPr id="276" name="楕円 275"/>
        <xdr:cNvSpPr/>
      </xdr:nvSpPr>
      <xdr:spPr>
        <a:xfrm>
          <a:off x="16129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120848</xdr:rowOff>
    </xdr:from>
    <xdr:ext cx="736600" cy="259045"/>
    <xdr:sp macro="" textlink="">
      <xdr:nvSpPr>
        <xdr:cNvPr id="277" name="テキスト ボックス 276"/>
        <xdr:cNvSpPr txBox="1"/>
      </xdr:nvSpPr>
      <xdr:spPr>
        <a:xfrm>
          <a:off x="15798800" y="15036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907</xdr:rowOff>
    </xdr:from>
    <xdr:to>
      <xdr:col>73</xdr:col>
      <xdr:colOff>44450</xdr:colOff>
      <xdr:row>88</xdr:row>
      <xdr:rowOff>102507</xdr:rowOff>
    </xdr:to>
    <xdr:sp macro="" textlink="">
      <xdr:nvSpPr>
        <xdr:cNvPr id="278" name="楕円 277"/>
        <xdr:cNvSpPr/>
      </xdr:nvSpPr>
      <xdr:spPr>
        <a:xfrm>
          <a:off x="15240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87284</xdr:rowOff>
    </xdr:from>
    <xdr:ext cx="762000" cy="259045"/>
    <xdr:sp macro="" textlink="">
      <xdr:nvSpPr>
        <xdr:cNvPr id="279" name="テキスト ボックス 278"/>
        <xdr:cNvSpPr txBox="1"/>
      </xdr:nvSpPr>
      <xdr:spPr>
        <a:xfrm>
          <a:off x="14909800" y="1517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69850</xdr:rowOff>
    </xdr:from>
    <xdr:to>
      <xdr:col>68</xdr:col>
      <xdr:colOff>203200</xdr:colOff>
      <xdr:row>89</xdr:row>
      <xdr:rowOff>0</xdr:rowOff>
    </xdr:to>
    <xdr:sp macro="" textlink="">
      <xdr:nvSpPr>
        <xdr:cNvPr id="280" name="楕円 279"/>
        <xdr:cNvSpPr/>
      </xdr:nvSpPr>
      <xdr:spPr>
        <a:xfrm>
          <a:off x="14351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156227</xdr:rowOff>
    </xdr:from>
    <xdr:ext cx="762000" cy="259045"/>
    <xdr:sp macro="" textlink="">
      <xdr:nvSpPr>
        <xdr:cNvPr id="281" name="テキスト ボックス 280"/>
        <xdr:cNvSpPr txBox="1"/>
      </xdr:nvSpPr>
      <xdr:spPr>
        <a:xfrm>
          <a:off x="14020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104321</xdr:rowOff>
    </xdr:from>
    <xdr:to>
      <xdr:col>64</xdr:col>
      <xdr:colOff>152400</xdr:colOff>
      <xdr:row>89</xdr:row>
      <xdr:rowOff>34471</xdr:rowOff>
    </xdr:to>
    <xdr:sp macro="" textlink="">
      <xdr:nvSpPr>
        <xdr:cNvPr id="282" name="楕円 281"/>
        <xdr:cNvSpPr/>
      </xdr:nvSpPr>
      <xdr:spPr>
        <a:xfrm>
          <a:off x="134620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19248</xdr:rowOff>
    </xdr:from>
    <xdr:ext cx="762000" cy="259045"/>
    <xdr:sp macro="" textlink="">
      <xdr:nvSpPr>
        <xdr:cNvPr id="283" name="テキスト ボックス 282"/>
        <xdr:cNvSpPr txBox="1"/>
      </xdr:nvSpPr>
      <xdr:spPr>
        <a:xfrm>
          <a:off x="13131800" y="1527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面積が広いうえ、人口が集中している地域が分散していることに加え、高齢化率が</a:t>
          </a:r>
          <a:r>
            <a:rPr kumimoji="1" lang="en-US" altLang="ja-JP" sz="1300">
              <a:solidFill>
                <a:schemeClr val="tx1"/>
              </a:solidFill>
              <a:latin typeface="ＭＳ Ｐゴシック" panose="020B0600070205080204" pitchFamily="50" charset="-128"/>
              <a:ea typeface="ＭＳ Ｐゴシック" panose="020B0600070205080204" pitchFamily="50" charset="-128"/>
            </a:rPr>
            <a:t>44.5</a:t>
          </a:r>
          <a:r>
            <a:rPr kumimoji="1" lang="ja-JP" altLang="en-US" sz="1300">
              <a:solidFill>
                <a:schemeClr val="tx1"/>
              </a:solidFill>
              <a:latin typeface="ＭＳ Ｐゴシック" panose="020B0600070205080204" pitchFamily="50" charset="-128"/>
              <a:ea typeface="ＭＳ Ｐゴシック" panose="020B0600070205080204" pitchFamily="50" charset="-128"/>
            </a:rPr>
            <a:t>％（</a:t>
          </a:r>
          <a:r>
            <a:rPr kumimoji="1" lang="en-US" altLang="ja-JP" sz="1300">
              <a:solidFill>
                <a:schemeClr val="tx1"/>
              </a:solidFill>
              <a:latin typeface="ＭＳ Ｐゴシック" panose="020B0600070205080204" pitchFamily="50" charset="-128"/>
              <a:ea typeface="ＭＳ Ｐゴシック" panose="020B0600070205080204" pitchFamily="50" charset="-128"/>
            </a:rPr>
            <a:t>2020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a:t>
          </a:r>
          <a:r>
            <a:rPr kumimoji="1" lang="en-US" altLang="ja-JP" sz="1300">
              <a:solidFill>
                <a:schemeClr val="tx1"/>
              </a:solidFill>
              <a:latin typeface="ＭＳ Ｐゴシック" panose="020B0600070205080204" pitchFamily="50" charset="-128"/>
              <a:ea typeface="ＭＳ Ｐゴシック" panose="020B0600070205080204" pitchFamily="50" charset="-128"/>
            </a:rPr>
            <a:t>3</a:t>
          </a:r>
          <a:r>
            <a:rPr kumimoji="1" lang="ja-JP" altLang="en-US" sz="1300">
              <a:solidFill>
                <a:schemeClr val="tx1"/>
              </a:solidFill>
              <a:latin typeface="ＭＳ Ｐゴシック" panose="020B0600070205080204" pitchFamily="50" charset="-128"/>
              <a:ea typeface="ＭＳ Ｐゴシック" panose="020B0600070205080204" pitchFamily="50" charset="-128"/>
            </a:rPr>
            <a:t>月末）と全国平均に比べ非常に高く、公共交通機関の少ない本町の現状では、支所等の行政サービスを集約化することによる職員数の削減は難しい。また、道路改良や農業、保健福祉事業における個別訪問など、面積に応じた人員配置が必要な事業が多いため、人口に対する職員数が多くなっている。今後、行財政改善計画に基づき、事務事業の整理縮小や組織・機構の見直しを行うとともに職員育成を行い、行政のスリム化を図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42686</xdr:rowOff>
    </xdr:from>
    <xdr:to>
      <xdr:col>81</xdr:col>
      <xdr:colOff>44450</xdr:colOff>
      <xdr:row>67</xdr:row>
      <xdr:rowOff>94756</xdr:rowOff>
    </xdr:to>
    <xdr:cxnSp macro="">
      <xdr:nvCxnSpPr>
        <xdr:cNvPr id="313" name="直線コネクタ 312"/>
        <xdr:cNvCxnSpPr/>
      </xdr:nvCxnSpPr>
      <xdr:spPr>
        <a:xfrm flipV="1">
          <a:off x="17018000" y="10158236"/>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66833</xdr:rowOff>
    </xdr:from>
    <xdr:ext cx="762000" cy="259045"/>
    <xdr:sp macro="" textlink="">
      <xdr:nvSpPr>
        <xdr:cNvPr id="314" name="定員管理の状況最小値テキスト"/>
        <xdr:cNvSpPr txBox="1"/>
      </xdr:nvSpPr>
      <xdr:spPr>
        <a:xfrm>
          <a:off x="17106900" y="1155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94756</xdr:rowOff>
    </xdr:from>
    <xdr:to>
      <xdr:col>81</xdr:col>
      <xdr:colOff>133350</xdr:colOff>
      <xdr:row>67</xdr:row>
      <xdr:rowOff>94756</xdr:rowOff>
    </xdr:to>
    <xdr:cxnSp macro="">
      <xdr:nvCxnSpPr>
        <xdr:cNvPr id="315" name="直線コネクタ 314"/>
        <xdr:cNvCxnSpPr/>
      </xdr:nvCxnSpPr>
      <xdr:spPr>
        <a:xfrm>
          <a:off x="16929100" y="11581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129063</xdr:rowOff>
    </xdr:from>
    <xdr:ext cx="762000" cy="259045"/>
    <xdr:sp macro="" textlink="">
      <xdr:nvSpPr>
        <xdr:cNvPr id="316" name="定員管理の状況最大値テキスト"/>
        <xdr:cNvSpPr txBox="1"/>
      </xdr:nvSpPr>
      <xdr:spPr>
        <a:xfrm>
          <a:off x="17106900" y="990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42686</xdr:rowOff>
    </xdr:from>
    <xdr:to>
      <xdr:col>81</xdr:col>
      <xdr:colOff>133350</xdr:colOff>
      <xdr:row>59</xdr:row>
      <xdr:rowOff>42686</xdr:rowOff>
    </xdr:to>
    <xdr:cxnSp macro="">
      <xdr:nvCxnSpPr>
        <xdr:cNvPr id="317" name="直線コネクタ 316"/>
        <xdr:cNvCxnSpPr/>
      </xdr:nvCxnSpPr>
      <xdr:spPr>
        <a:xfrm>
          <a:off x="16929100" y="10158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165664</xdr:rowOff>
    </xdr:from>
    <xdr:to>
      <xdr:col>81</xdr:col>
      <xdr:colOff>44450</xdr:colOff>
      <xdr:row>67</xdr:row>
      <xdr:rowOff>43815</xdr:rowOff>
    </xdr:to>
    <xdr:cxnSp macro="">
      <xdr:nvCxnSpPr>
        <xdr:cNvPr id="318" name="直線コネクタ 317"/>
        <xdr:cNvCxnSpPr/>
      </xdr:nvCxnSpPr>
      <xdr:spPr>
        <a:xfrm>
          <a:off x="16179800" y="11481364"/>
          <a:ext cx="838200" cy="4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97313</xdr:rowOff>
    </xdr:from>
    <xdr:ext cx="762000" cy="259045"/>
    <xdr:sp macro="" textlink="">
      <xdr:nvSpPr>
        <xdr:cNvPr id="319" name="定員管理の状況平均値テキスト"/>
        <xdr:cNvSpPr txBox="1"/>
      </xdr:nvSpPr>
      <xdr:spPr>
        <a:xfrm>
          <a:off x="17106900" y="105557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80786</xdr:rowOff>
    </xdr:from>
    <xdr:to>
      <xdr:col>81</xdr:col>
      <xdr:colOff>95250</xdr:colOff>
      <xdr:row>63</xdr:row>
      <xdr:rowOff>10936</xdr:rowOff>
    </xdr:to>
    <xdr:sp macro="" textlink="">
      <xdr:nvSpPr>
        <xdr:cNvPr id="320" name="フローチャート: 判断 319"/>
        <xdr:cNvSpPr/>
      </xdr:nvSpPr>
      <xdr:spPr>
        <a:xfrm>
          <a:off x="16967200" y="1071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148237</xdr:rowOff>
    </xdr:from>
    <xdr:to>
      <xdr:col>77</xdr:col>
      <xdr:colOff>44450</xdr:colOff>
      <xdr:row>66</xdr:row>
      <xdr:rowOff>165664</xdr:rowOff>
    </xdr:to>
    <xdr:cxnSp macro="">
      <xdr:nvCxnSpPr>
        <xdr:cNvPr id="321" name="直線コネクタ 320"/>
        <xdr:cNvCxnSpPr/>
      </xdr:nvCxnSpPr>
      <xdr:spPr>
        <a:xfrm>
          <a:off x="15290800" y="11463937"/>
          <a:ext cx="889000" cy="1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19121</xdr:rowOff>
    </xdr:from>
    <xdr:to>
      <xdr:col>77</xdr:col>
      <xdr:colOff>95250</xdr:colOff>
      <xdr:row>62</xdr:row>
      <xdr:rowOff>120721</xdr:rowOff>
    </xdr:to>
    <xdr:sp macro="" textlink="">
      <xdr:nvSpPr>
        <xdr:cNvPr id="322" name="フローチャート: 判断 321"/>
        <xdr:cNvSpPr/>
      </xdr:nvSpPr>
      <xdr:spPr>
        <a:xfrm>
          <a:off x="16129000" y="10649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130898</xdr:rowOff>
    </xdr:from>
    <xdr:ext cx="736600" cy="259045"/>
    <xdr:sp macro="" textlink="">
      <xdr:nvSpPr>
        <xdr:cNvPr id="323" name="テキスト ボックス 322"/>
        <xdr:cNvSpPr txBox="1"/>
      </xdr:nvSpPr>
      <xdr:spPr>
        <a:xfrm>
          <a:off x="15798800" y="10417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106680</xdr:rowOff>
    </xdr:from>
    <xdr:to>
      <xdr:col>72</xdr:col>
      <xdr:colOff>203200</xdr:colOff>
      <xdr:row>66</xdr:row>
      <xdr:rowOff>148237</xdr:rowOff>
    </xdr:to>
    <xdr:cxnSp macro="">
      <xdr:nvCxnSpPr>
        <xdr:cNvPr id="324" name="直線コネクタ 323"/>
        <xdr:cNvCxnSpPr/>
      </xdr:nvCxnSpPr>
      <xdr:spPr>
        <a:xfrm>
          <a:off x="14401800" y="11422380"/>
          <a:ext cx="889000" cy="4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1694</xdr:rowOff>
    </xdr:from>
    <xdr:to>
      <xdr:col>73</xdr:col>
      <xdr:colOff>44450</xdr:colOff>
      <xdr:row>62</xdr:row>
      <xdr:rowOff>103294</xdr:rowOff>
    </xdr:to>
    <xdr:sp macro="" textlink="">
      <xdr:nvSpPr>
        <xdr:cNvPr id="325" name="フローチャート: 判断 324"/>
        <xdr:cNvSpPr/>
      </xdr:nvSpPr>
      <xdr:spPr>
        <a:xfrm>
          <a:off x="15240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113471</xdr:rowOff>
    </xdr:from>
    <xdr:ext cx="762000" cy="259045"/>
    <xdr:sp macro="" textlink="">
      <xdr:nvSpPr>
        <xdr:cNvPr id="326" name="テキスト ボックス 325"/>
        <xdr:cNvSpPr txBox="1"/>
      </xdr:nvSpPr>
      <xdr:spPr>
        <a:xfrm>
          <a:off x="14909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46355</xdr:rowOff>
    </xdr:from>
    <xdr:to>
      <xdr:col>68</xdr:col>
      <xdr:colOff>152400</xdr:colOff>
      <xdr:row>66</xdr:row>
      <xdr:rowOff>106680</xdr:rowOff>
    </xdr:to>
    <xdr:cxnSp macro="">
      <xdr:nvCxnSpPr>
        <xdr:cNvPr id="327" name="直線コネクタ 326"/>
        <xdr:cNvCxnSpPr/>
      </xdr:nvCxnSpPr>
      <xdr:spPr>
        <a:xfrm>
          <a:off x="13512800" y="1136205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140970</xdr:rowOff>
    </xdr:from>
    <xdr:to>
      <xdr:col>68</xdr:col>
      <xdr:colOff>203200</xdr:colOff>
      <xdr:row>62</xdr:row>
      <xdr:rowOff>71120</xdr:rowOff>
    </xdr:to>
    <xdr:sp macro="" textlink="">
      <xdr:nvSpPr>
        <xdr:cNvPr id="328" name="フローチャート: 判断 327"/>
        <xdr:cNvSpPr/>
      </xdr:nvSpPr>
      <xdr:spPr>
        <a:xfrm>
          <a:off x="14351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81297</xdr:rowOff>
    </xdr:from>
    <xdr:ext cx="762000" cy="259045"/>
    <xdr:sp macro="" textlink="">
      <xdr:nvSpPr>
        <xdr:cNvPr id="329" name="テキスト ボックス 328"/>
        <xdr:cNvSpPr txBox="1"/>
      </xdr:nvSpPr>
      <xdr:spPr>
        <a:xfrm>
          <a:off x="14020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106115</xdr:rowOff>
    </xdr:from>
    <xdr:to>
      <xdr:col>64</xdr:col>
      <xdr:colOff>152400</xdr:colOff>
      <xdr:row>62</xdr:row>
      <xdr:rowOff>36265</xdr:rowOff>
    </xdr:to>
    <xdr:sp macro="" textlink="">
      <xdr:nvSpPr>
        <xdr:cNvPr id="330" name="フローチャート: 判断 329"/>
        <xdr:cNvSpPr/>
      </xdr:nvSpPr>
      <xdr:spPr>
        <a:xfrm>
          <a:off x="13462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46442</xdr:rowOff>
    </xdr:from>
    <xdr:ext cx="762000" cy="259045"/>
    <xdr:sp macro="" textlink="">
      <xdr:nvSpPr>
        <xdr:cNvPr id="331" name="テキスト ボックス 330"/>
        <xdr:cNvSpPr txBox="1"/>
      </xdr:nvSpPr>
      <xdr:spPr>
        <a:xfrm>
          <a:off x="13131800" y="10333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164465</xdr:rowOff>
    </xdr:from>
    <xdr:to>
      <xdr:col>81</xdr:col>
      <xdr:colOff>95250</xdr:colOff>
      <xdr:row>67</xdr:row>
      <xdr:rowOff>94615</xdr:rowOff>
    </xdr:to>
    <xdr:sp macro="" textlink="">
      <xdr:nvSpPr>
        <xdr:cNvPr id="337" name="楕円 336"/>
        <xdr:cNvSpPr/>
      </xdr:nvSpPr>
      <xdr:spPr>
        <a:xfrm>
          <a:off x="16967200" y="1148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60342</xdr:rowOff>
    </xdr:from>
    <xdr:ext cx="762000" cy="259045"/>
    <xdr:sp macro="" textlink="">
      <xdr:nvSpPr>
        <xdr:cNvPr id="338" name="定員管理の状況該当値テキスト"/>
        <xdr:cNvSpPr txBox="1"/>
      </xdr:nvSpPr>
      <xdr:spPr>
        <a:xfrm>
          <a:off x="17106900" y="11376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114864</xdr:rowOff>
    </xdr:from>
    <xdr:to>
      <xdr:col>77</xdr:col>
      <xdr:colOff>95250</xdr:colOff>
      <xdr:row>67</xdr:row>
      <xdr:rowOff>45014</xdr:rowOff>
    </xdr:to>
    <xdr:sp macro="" textlink="">
      <xdr:nvSpPr>
        <xdr:cNvPr id="339" name="楕円 338"/>
        <xdr:cNvSpPr/>
      </xdr:nvSpPr>
      <xdr:spPr>
        <a:xfrm>
          <a:off x="16129000" y="1143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29791</xdr:rowOff>
    </xdr:from>
    <xdr:ext cx="736600" cy="259045"/>
    <xdr:sp macro="" textlink="">
      <xdr:nvSpPr>
        <xdr:cNvPr id="340" name="テキスト ボックス 339"/>
        <xdr:cNvSpPr txBox="1"/>
      </xdr:nvSpPr>
      <xdr:spPr>
        <a:xfrm>
          <a:off x="15798800" y="11516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97437</xdr:rowOff>
    </xdr:from>
    <xdr:to>
      <xdr:col>73</xdr:col>
      <xdr:colOff>44450</xdr:colOff>
      <xdr:row>67</xdr:row>
      <xdr:rowOff>27587</xdr:rowOff>
    </xdr:to>
    <xdr:sp macro="" textlink="">
      <xdr:nvSpPr>
        <xdr:cNvPr id="341" name="楕円 340"/>
        <xdr:cNvSpPr/>
      </xdr:nvSpPr>
      <xdr:spPr>
        <a:xfrm>
          <a:off x="15240000" y="1141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67</xdr:row>
      <xdr:rowOff>12364</xdr:rowOff>
    </xdr:from>
    <xdr:ext cx="762000" cy="259045"/>
    <xdr:sp macro="" textlink="">
      <xdr:nvSpPr>
        <xdr:cNvPr id="342" name="テキスト ボックス 341"/>
        <xdr:cNvSpPr txBox="1"/>
      </xdr:nvSpPr>
      <xdr:spPr>
        <a:xfrm>
          <a:off x="14909800" y="11499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55880</xdr:rowOff>
    </xdr:from>
    <xdr:to>
      <xdr:col>68</xdr:col>
      <xdr:colOff>203200</xdr:colOff>
      <xdr:row>66</xdr:row>
      <xdr:rowOff>157480</xdr:rowOff>
    </xdr:to>
    <xdr:sp macro="" textlink="">
      <xdr:nvSpPr>
        <xdr:cNvPr id="343" name="楕円 342"/>
        <xdr:cNvSpPr/>
      </xdr:nvSpPr>
      <xdr:spPr>
        <a:xfrm>
          <a:off x="14351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142257</xdr:rowOff>
    </xdr:from>
    <xdr:ext cx="762000" cy="259045"/>
    <xdr:sp macro="" textlink="">
      <xdr:nvSpPr>
        <xdr:cNvPr id="344" name="テキスト ボックス 343"/>
        <xdr:cNvSpPr txBox="1"/>
      </xdr:nvSpPr>
      <xdr:spPr>
        <a:xfrm>
          <a:off x="14020800" y="114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167005</xdr:rowOff>
    </xdr:from>
    <xdr:to>
      <xdr:col>64</xdr:col>
      <xdr:colOff>152400</xdr:colOff>
      <xdr:row>66</xdr:row>
      <xdr:rowOff>97155</xdr:rowOff>
    </xdr:to>
    <xdr:sp macro="" textlink="">
      <xdr:nvSpPr>
        <xdr:cNvPr id="345" name="楕円 344"/>
        <xdr:cNvSpPr/>
      </xdr:nvSpPr>
      <xdr:spPr>
        <a:xfrm>
          <a:off x="13462000" y="1131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81932</xdr:rowOff>
    </xdr:from>
    <xdr:ext cx="762000" cy="259045"/>
    <xdr:sp macro="" textlink="">
      <xdr:nvSpPr>
        <xdr:cNvPr id="346" name="テキスト ボックス 345"/>
        <xdr:cNvSpPr txBox="1"/>
      </xdr:nvSpPr>
      <xdr:spPr>
        <a:xfrm>
          <a:off x="13131800" y="1139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起債償還額については、新発債の抑制や合併前後の大型建設事業の償還の終了に伴い、近年減少している。一方で、今後は</a:t>
          </a:r>
          <a:r>
            <a:rPr kumimoji="1" lang="en-US" altLang="ja-JP" sz="1300">
              <a:solidFill>
                <a:schemeClr val="tx1"/>
              </a:solidFill>
              <a:latin typeface="ＭＳ Ｐゴシック" panose="020B0600070205080204" pitchFamily="50" charset="-128"/>
              <a:ea typeface="ＭＳ Ｐゴシック" panose="020B0600070205080204" pitchFamily="50" charset="-128"/>
            </a:rPr>
            <a:t>R2</a:t>
          </a:r>
          <a:r>
            <a:rPr kumimoji="1" lang="ja-JP" altLang="en-US" sz="1300">
              <a:solidFill>
                <a:schemeClr val="tx1"/>
              </a:solidFill>
              <a:latin typeface="ＭＳ Ｐゴシック" panose="020B0600070205080204" pitchFamily="50" charset="-128"/>
              <a:ea typeface="ＭＳ Ｐゴシック" panose="020B0600070205080204" pitchFamily="50" charset="-128"/>
            </a:rPr>
            <a:t>国調人口の減等による普通交付税の減額に加え、Ｈ</a:t>
          </a:r>
          <a:r>
            <a:rPr kumimoji="1" lang="en-US" altLang="ja-JP" sz="1300">
              <a:solidFill>
                <a:schemeClr val="tx1"/>
              </a:solidFill>
              <a:latin typeface="ＭＳ Ｐゴシック" panose="020B0600070205080204" pitchFamily="50" charset="-128"/>
              <a:ea typeface="ＭＳ Ｐゴシック" panose="020B0600070205080204" pitchFamily="50" charset="-128"/>
            </a:rPr>
            <a:t>29</a:t>
          </a:r>
          <a:r>
            <a:rPr kumimoji="1" lang="ja-JP" altLang="en-US" sz="1300">
              <a:solidFill>
                <a:schemeClr val="tx1"/>
              </a:solidFill>
              <a:latin typeface="ＭＳ Ｐゴシック" panose="020B0600070205080204" pitchFamily="50" charset="-128"/>
              <a:ea typeface="ＭＳ Ｐゴシック" panose="020B0600070205080204" pitchFamily="50" charset="-128"/>
            </a:rPr>
            <a:t>～Ｒ</a:t>
          </a:r>
          <a:r>
            <a:rPr kumimoji="1" lang="en-US" altLang="ja-JP" sz="1300">
              <a:solidFill>
                <a:schemeClr val="tx1"/>
              </a:solidFill>
              <a:latin typeface="ＭＳ Ｐゴシック" panose="020B0600070205080204" pitchFamily="50" charset="-128"/>
              <a:ea typeface="ＭＳ Ｐゴシック" panose="020B0600070205080204" pitchFamily="50" charset="-128"/>
            </a:rPr>
            <a:t>3</a:t>
          </a:r>
          <a:r>
            <a:rPr kumimoji="1" lang="ja-JP" altLang="en-US" sz="1300">
              <a:solidFill>
                <a:schemeClr val="tx1"/>
              </a:solidFill>
              <a:latin typeface="ＭＳ Ｐゴシック" panose="020B0600070205080204" pitchFamily="50" charset="-128"/>
              <a:ea typeface="ＭＳ Ｐゴシック" panose="020B0600070205080204" pitchFamily="50" charset="-128"/>
            </a:rPr>
            <a:t>ごみ処理施設整備（事務組合事業）、Ｒ</a:t>
          </a:r>
          <a:r>
            <a:rPr kumimoji="1" lang="en-US" altLang="ja-JP" sz="1300">
              <a:solidFill>
                <a:schemeClr val="tx1"/>
              </a:solidFill>
              <a:latin typeface="ＭＳ Ｐゴシック" panose="020B0600070205080204" pitchFamily="50" charset="-128"/>
              <a:ea typeface="ＭＳ Ｐゴシック" panose="020B0600070205080204" pitchFamily="50" charset="-128"/>
            </a:rPr>
            <a:t>2</a:t>
          </a:r>
          <a:r>
            <a:rPr kumimoji="1" lang="ja-JP" altLang="en-US" sz="1300">
              <a:solidFill>
                <a:schemeClr val="tx1"/>
              </a:solidFill>
              <a:latin typeface="ＭＳ Ｐゴシック" panose="020B0600070205080204" pitchFamily="50" charset="-128"/>
              <a:ea typeface="ＭＳ Ｐゴシック" panose="020B0600070205080204" pitchFamily="50" charset="-128"/>
            </a:rPr>
            <a:t>～</a:t>
          </a:r>
          <a:r>
            <a:rPr kumimoji="1" lang="en-US" altLang="ja-JP" sz="1300">
              <a:solidFill>
                <a:schemeClr val="tx1"/>
              </a:solidFill>
              <a:latin typeface="ＭＳ Ｐゴシック" panose="020B0600070205080204" pitchFamily="50" charset="-128"/>
              <a:ea typeface="ＭＳ Ｐゴシック" panose="020B0600070205080204" pitchFamily="50" charset="-128"/>
            </a:rPr>
            <a:t>R6</a:t>
          </a:r>
          <a:r>
            <a:rPr kumimoji="1" lang="ja-JP" altLang="en-US" sz="1300">
              <a:solidFill>
                <a:schemeClr val="tx1"/>
              </a:solidFill>
              <a:latin typeface="ＭＳ Ｐゴシック" panose="020B0600070205080204" pitchFamily="50" charset="-128"/>
              <a:ea typeface="ＭＳ Ｐゴシック" panose="020B0600070205080204" pitchFamily="50" charset="-128"/>
            </a:rPr>
            <a:t>公立病院改修、町立中学校改修、</a:t>
          </a:r>
          <a:r>
            <a:rPr kumimoji="1" lang="en-US" altLang="ja-JP" sz="1300">
              <a:solidFill>
                <a:schemeClr val="tx1"/>
              </a:solidFill>
              <a:latin typeface="ＭＳ Ｐゴシック" panose="020B0600070205080204" pitchFamily="50" charset="-128"/>
              <a:ea typeface="ＭＳ Ｐゴシック" panose="020B0600070205080204" pitchFamily="50" charset="-128"/>
            </a:rPr>
            <a:t>R3</a:t>
          </a:r>
          <a:r>
            <a:rPr kumimoji="1" lang="ja-JP" altLang="en-US" sz="1300">
              <a:solidFill>
                <a:schemeClr val="tx1"/>
              </a:solidFill>
              <a:latin typeface="ＭＳ Ｐゴシック" panose="020B0600070205080204" pitchFamily="50" charset="-128"/>
              <a:ea typeface="ＭＳ Ｐゴシック" panose="020B0600070205080204" pitchFamily="50" charset="-128"/>
            </a:rPr>
            <a:t>～</a:t>
          </a:r>
          <a:r>
            <a:rPr kumimoji="1" lang="en-US" altLang="ja-JP" sz="1300">
              <a:solidFill>
                <a:schemeClr val="tx1"/>
              </a:solidFill>
              <a:latin typeface="ＭＳ Ｐゴシック" panose="020B0600070205080204" pitchFamily="50" charset="-128"/>
              <a:ea typeface="ＭＳ Ｐゴシック" panose="020B0600070205080204" pitchFamily="50" charset="-128"/>
            </a:rPr>
            <a:t>R6</a:t>
          </a:r>
          <a:r>
            <a:rPr kumimoji="1" lang="ja-JP" altLang="en-US" sz="1300">
              <a:solidFill>
                <a:schemeClr val="tx1"/>
              </a:solidFill>
              <a:latin typeface="ＭＳ Ｐゴシック" panose="020B0600070205080204" pitchFamily="50" charset="-128"/>
              <a:ea typeface="ＭＳ Ｐゴシック" panose="020B0600070205080204" pitchFamily="50" charset="-128"/>
            </a:rPr>
            <a:t>道の駅整備等の大型建設事業が予定されており、その影響が懸念される。引き続き、普通建設事業の年間起債額を５億円以内とし新発債を抑制するとともに、繰上償還を行うことで、数値の改善に努める。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4" name="テキスト ボックス 37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60678</xdr:rowOff>
    </xdr:to>
    <xdr:cxnSp macro="">
      <xdr:nvCxnSpPr>
        <xdr:cNvPr id="376" name="直線コネクタ 375"/>
        <xdr:cNvCxnSpPr/>
      </xdr:nvCxnSpPr>
      <xdr:spPr>
        <a:xfrm flipV="1">
          <a:off x="17018000" y="6381750"/>
          <a:ext cx="0" cy="13941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32755</xdr:rowOff>
    </xdr:from>
    <xdr:ext cx="762000" cy="259045"/>
    <xdr:sp macro="" textlink="">
      <xdr:nvSpPr>
        <xdr:cNvPr id="377" name="公債費負担の状況最小値テキスト"/>
        <xdr:cNvSpPr txBox="1"/>
      </xdr:nvSpPr>
      <xdr:spPr>
        <a:xfrm>
          <a:off x="17106900" y="774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60678</xdr:rowOff>
    </xdr:from>
    <xdr:to>
      <xdr:col>81</xdr:col>
      <xdr:colOff>133350</xdr:colOff>
      <xdr:row>45</xdr:row>
      <xdr:rowOff>60678</xdr:rowOff>
    </xdr:to>
    <xdr:cxnSp macro="">
      <xdr:nvCxnSpPr>
        <xdr:cNvPr id="378" name="直線コネクタ 377"/>
        <xdr:cNvCxnSpPr/>
      </xdr:nvCxnSpPr>
      <xdr:spPr>
        <a:xfrm>
          <a:off x="16929100" y="777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9" name="公債費負担の状況最大値テキスト"/>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80" name="直線コネクタ 379"/>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45</xdr:row>
      <xdr:rowOff>7055</xdr:rowOff>
    </xdr:from>
    <xdr:to>
      <xdr:col>81</xdr:col>
      <xdr:colOff>44450</xdr:colOff>
      <xdr:row>45</xdr:row>
      <xdr:rowOff>60678</xdr:rowOff>
    </xdr:to>
    <xdr:cxnSp macro="">
      <xdr:nvCxnSpPr>
        <xdr:cNvPr id="381" name="直線コネクタ 380"/>
        <xdr:cNvCxnSpPr/>
      </xdr:nvCxnSpPr>
      <xdr:spPr>
        <a:xfrm>
          <a:off x="16179800" y="7722305"/>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41927</xdr:rowOff>
    </xdr:from>
    <xdr:ext cx="762000" cy="259045"/>
    <xdr:sp macro="" textlink="">
      <xdr:nvSpPr>
        <xdr:cNvPr id="382" name="公債費負担の状況平均値テキスト"/>
        <xdr:cNvSpPr txBox="1"/>
      </xdr:nvSpPr>
      <xdr:spPr>
        <a:xfrm>
          <a:off x="17106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83" name="フローチャート: 判断 382"/>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111478</xdr:rowOff>
    </xdr:from>
    <xdr:to>
      <xdr:col>77</xdr:col>
      <xdr:colOff>44450</xdr:colOff>
      <xdr:row>45</xdr:row>
      <xdr:rowOff>7055</xdr:rowOff>
    </xdr:to>
    <xdr:cxnSp macro="">
      <xdr:nvCxnSpPr>
        <xdr:cNvPr id="384" name="直線コネクタ 383"/>
        <xdr:cNvCxnSpPr/>
      </xdr:nvCxnSpPr>
      <xdr:spPr>
        <a:xfrm>
          <a:off x="15290800" y="7655278"/>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25400</xdr:rowOff>
    </xdr:from>
    <xdr:to>
      <xdr:col>77</xdr:col>
      <xdr:colOff>95250</xdr:colOff>
      <xdr:row>41</xdr:row>
      <xdr:rowOff>127000</xdr:rowOff>
    </xdr:to>
    <xdr:sp macro="" textlink="">
      <xdr:nvSpPr>
        <xdr:cNvPr id="385" name="フローチャート: 判断 384"/>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137177</xdr:rowOff>
    </xdr:from>
    <xdr:ext cx="736600" cy="259045"/>
    <xdr:sp macro="" textlink="">
      <xdr:nvSpPr>
        <xdr:cNvPr id="386" name="テキスト ボックス 385"/>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111478</xdr:rowOff>
    </xdr:from>
    <xdr:to>
      <xdr:col>72</xdr:col>
      <xdr:colOff>203200</xdr:colOff>
      <xdr:row>45</xdr:row>
      <xdr:rowOff>33867</xdr:rowOff>
    </xdr:to>
    <xdr:cxnSp macro="">
      <xdr:nvCxnSpPr>
        <xdr:cNvPr id="387" name="直線コネクタ 386"/>
        <xdr:cNvCxnSpPr/>
      </xdr:nvCxnSpPr>
      <xdr:spPr>
        <a:xfrm flipV="1">
          <a:off x="14401800" y="7655278"/>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25400</xdr:rowOff>
    </xdr:from>
    <xdr:to>
      <xdr:col>73</xdr:col>
      <xdr:colOff>44450</xdr:colOff>
      <xdr:row>41</xdr:row>
      <xdr:rowOff>127000</xdr:rowOff>
    </xdr:to>
    <xdr:sp macro="" textlink="">
      <xdr:nvSpPr>
        <xdr:cNvPr id="388" name="フローチャート: 判断 387"/>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137177</xdr:rowOff>
    </xdr:from>
    <xdr:ext cx="762000" cy="259045"/>
    <xdr:sp macro="" textlink="">
      <xdr:nvSpPr>
        <xdr:cNvPr id="389" name="テキスト ボックス 388"/>
        <xdr:cNvSpPr txBox="1"/>
      </xdr:nvSpPr>
      <xdr:spPr>
        <a:xfrm>
          <a:off x="14909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33867</xdr:rowOff>
    </xdr:from>
    <xdr:to>
      <xdr:col>68</xdr:col>
      <xdr:colOff>152400</xdr:colOff>
      <xdr:row>45</xdr:row>
      <xdr:rowOff>141111</xdr:rowOff>
    </xdr:to>
    <xdr:cxnSp macro="">
      <xdr:nvCxnSpPr>
        <xdr:cNvPr id="390" name="直線コネクタ 389"/>
        <xdr:cNvCxnSpPr/>
      </xdr:nvCxnSpPr>
      <xdr:spPr>
        <a:xfrm flipV="1">
          <a:off x="13512800" y="7749117"/>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65617</xdr:rowOff>
    </xdr:from>
    <xdr:to>
      <xdr:col>68</xdr:col>
      <xdr:colOff>203200</xdr:colOff>
      <xdr:row>41</xdr:row>
      <xdr:rowOff>167217</xdr:rowOff>
    </xdr:to>
    <xdr:sp macro="" textlink="">
      <xdr:nvSpPr>
        <xdr:cNvPr id="391" name="フローチャート: 判断 390"/>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5944</xdr:rowOff>
    </xdr:from>
    <xdr:ext cx="762000" cy="259045"/>
    <xdr:sp macro="" textlink="">
      <xdr:nvSpPr>
        <xdr:cNvPr id="392" name="テキスト ボックス 391"/>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3" name="フローチャート: 判断 392"/>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394" name="テキスト ボックス 393"/>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45</xdr:row>
      <xdr:rowOff>9878</xdr:rowOff>
    </xdr:from>
    <xdr:to>
      <xdr:col>81</xdr:col>
      <xdr:colOff>95250</xdr:colOff>
      <xdr:row>45</xdr:row>
      <xdr:rowOff>111478</xdr:rowOff>
    </xdr:to>
    <xdr:sp macro="" textlink="">
      <xdr:nvSpPr>
        <xdr:cNvPr id="400" name="楕円 399"/>
        <xdr:cNvSpPr/>
      </xdr:nvSpPr>
      <xdr:spPr>
        <a:xfrm>
          <a:off x="16967200" y="772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77205</xdr:rowOff>
    </xdr:from>
    <xdr:ext cx="762000" cy="259045"/>
    <xdr:sp macro="" textlink="">
      <xdr:nvSpPr>
        <xdr:cNvPr id="401" name="公債費負担の状況該当値テキスト"/>
        <xdr:cNvSpPr txBox="1"/>
      </xdr:nvSpPr>
      <xdr:spPr>
        <a:xfrm>
          <a:off x="17106900" y="762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127705</xdr:rowOff>
    </xdr:from>
    <xdr:to>
      <xdr:col>77</xdr:col>
      <xdr:colOff>95250</xdr:colOff>
      <xdr:row>45</xdr:row>
      <xdr:rowOff>57855</xdr:rowOff>
    </xdr:to>
    <xdr:sp macro="" textlink="">
      <xdr:nvSpPr>
        <xdr:cNvPr id="402" name="楕円 401"/>
        <xdr:cNvSpPr/>
      </xdr:nvSpPr>
      <xdr:spPr>
        <a:xfrm>
          <a:off x="16129000" y="76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42632</xdr:rowOff>
    </xdr:from>
    <xdr:ext cx="736600" cy="259045"/>
    <xdr:sp macro="" textlink="">
      <xdr:nvSpPr>
        <xdr:cNvPr id="403" name="テキスト ボックス 402"/>
        <xdr:cNvSpPr txBox="1"/>
      </xdr:nvSpPr>
      <xdr:spPr>
        <a:xfrm>
          <a:off x="15798800" y="7757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60678</xdr:rowOff>
    </xdr:from>
    <xdr:to>
      <xdr:col>73</xdr:col>
      <xdr:colOff>44450</xdr:colOff>
      <xdr:row>44</xdr:row>
      <xdr:rowOff>162278</xdr:rowOff>
    </xdr:to>
    <xdr:sp macro="" textlink="">
      <xdr:nvSpPr>
        <xdr:cNvPr id="404" name="楕円 403"/>
        <xdr:cNvSpPr/>
      </xdr:nvSpPr>
      <xdr:spPr>
        <a:xfrm>
          <a:off x="15240000" y="76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147055</xdr:rowOff>
    </xdr:from>
    <xdr:ext cx="762000" cy="259045"/>
    <xdr:sp macro="" textlink="">
      <xdr:nvSpPr>
        <xdr:cNvPr id="405" name="テキスト ボックス 404"/>
        <xdr:cNvSpPr txBox="1"/>
      </xdr:nvSpPr>
      <xdr:spPr>
        <a:xfrm>
          <a:off x="14909800" y="769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154517</xdr:rowOff>
    </xdr:from>
    <xdr:to>
      <xdr:col>68</xdr:col>
      <xdr:colOff>203200</xdr:colOff>
      <xdr:row>45</xdr:row>
      <xdr:rowOff>84667</xdr:rowOff>
    </xdr:to>
    <xdr:sp macro="" textlink="">
      <xdr:nvSpPr>
        <xdr:cNvPr id="406" name="楕円 405"/>
        <xdr:cNvSpPr/>
      </xdr:nvSpPr>
      <xdr:spPr>
        <a:xfrm>
          <a:off x="14351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69444</xdr:rowOff>
    </xdr:from>
    <xdr:ext cx="762000" cy="259045"/>
    <xdr:sp macro="" textlink="">
      <xdr:nvSpPr>
        <xdr:cNvPr id="407" name="テキスト ボックス 406"/>
        <xdr:cNvSpPr txBox="1"/>
      </xdr:nvSpPr>
      <xdr:spPr>
        <a:xfrm>
          <a:off x="14020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90311</xdr:rowOff>
    </xdr:from>
    <xdr:to>
      <xdr:col>64</xdr:col>
      <xdr:colOff>152400</xdr:colOff>
      <xdr:row>46</xdr:row>
      <xdr:rowOff>20461</xdr:rowOff>
    </xdr:to>
    <xdr:sp macro="" textlink="">
      <xdr:nvSpPr>
        <xdr:cNvPr id="408" name="楕円 407"/>
        <xdr:cNvSpPr/>
      </xdr:nvSpPr>
      <xdr:spPr>
        <a:xfrm>
          <a:off x="13462000" y="780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46</xdr:row>
      <xdr:rowOff>5238</xdr:rowOff>
    </xdr:from>
    <xdr:ext cx="762000" cy="259045"/>
    <xdr:sp macro="" textlink="">
      <xdr:nvSpPr>
        <xdr:cNvPr id="409" name="テキスト ボックス 408"/>
        <xdr:cNvSpPr txBox="1"/>
      </xdr:nvSpPr>
      <xdr:spPr>
        <a:xfrm>
          <a:off x="13131800" y="789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合併に伴う普通建設事業の財源として、起債を用いた事業を多く行ったために類似団体と比較して高い値となっている。近年、普通建設事業に充てる起債額を抑制していることにより起債残高が減少しており回復傾向にある。ただし、今後は</a:t>
          </a:r>
          <a:r>
            <a:rPr kumimoji="1" lang="en-US" altLang="ja-JP" sz="1300">
              <a:solidFill>
                <a:schemeClr val="tx1"/>
              </a:solidFill>
              <a:latin typeface="ＭＳ Ｐゴシック" panose="020B0600070205080204" pitchFamily="50" charset="-128"/>
              <a:ea typeface="ＭＳ Ｐゴシック" panose="020B0600070205080204" pitchFamily="50" charset="-128"/>
            </a:rPr>
            <a:t>R2</a:t>
          </a:r>
          <a:r>
            <a:rPr kumimoji="1" lang="ja-JP" altLang="en-US" sz="1300">
              <a:solidFill>
                <a:schemeClr val="tx1"/>
              </a:solidFill>
              <a:latin typeface="ＭＳ Ｐゴシック" panose="020B0600070205080204" pitchFamily="50" charset="-128"/>
              <a:ea typeface="ＭＳ Ｐゴシック" panose="020B0600070205080204" pitchFamily="50" charset="-128"/>
            </a:rPr>
            <a:t>国調人口の減による普通交付税の減少等により算定上の分母が小さくなることに加え、Ｈ</a:t>
          </a:r>
          <a:r>
            <a:rPr kumimoji="1" lang="en-US" altLang="ja-JP" sz="1300">
              <a:solidFill>
                <a:schemeClr val="tx1"/>
              </a:solidFill>
              <a:latin typeface="ＭＳ Ｐゴシック" panose="020B0600070205080204" pitchFamily="50" charset="-128"/>
              <a:ea typeface="ＭＳ Ｐゴシック" panose="020B0600070205080204" pitchFamily="50" charset="-128"/>
            </a:rPr>
            <a:t>29</a:t>
          </a:r>
          <a:r>
            <a:rPr kumimoji="1" lang="ja-JP" altLang="en-US" sz="1300">
              <a:solidFill>
                <a:schemeClr val="tx1"/>
              </a:solidFill>
              <a:latin typeface="ＭＳ Ｐゴシック" panose="020B0600070205080204" pitchFamily="50" charset="-128"/>
              <a:ea typeface="ＭＳ Ｐゴシック" panose="020B0600070205080204" pitchFamily="50" charset="-128"/>
            </a:rPr>
            <a:t>～Ｒ</a:t>
          </a:r>
          <a:r>
            <a:rPr kumimoji="1" lang="en-US" altLang="ja-JP" sz="1300">
              <a:solidFill>
                <a:schemeClr val="tx1"/>
              </a:solidFill>
              <a:latin typeface="ＭＳ Ｐゴシック" panose="020B0600070205080204" pitchFamily="50" charset="-128"/>
              <a:ea typeface="ＭＳ Ｐゴシック" panose="020B0600070205080204" pitchFamily="50" charset="-128"/>
            </a:rPr>
            <a:t>3</a:t>
          </a:r>
          <a:r>
            <a:rPr kumimoji="1" lang="ja-JP" altLang="en-US" sz="1300">
              <a:solidFill>
                <a:schemeClr val="tx1"/>
              </a:solidFill>
              <a:latin typeface="ＭＳ Ｐゴシック" panose="020B0600070205080204" pitchFamily="50" charset="-128"/>
              <a:ea typeface="ＭＳ Ｐゴシック" panose="020B0600070205080204" pitchFamily="50" charset="-128"/>
            </a:rPr>
            <a:t>ごみ処理施設整備（事務組合事業）、Ｒ</a:t>
          </a:r>
          <a:r>
            <a:rPr kumimoji="1" lang="en-US" altLang="ja-JP" sz="1300">
              <a:solidFill>
                <a:schemeClr val="tx1"/>
              </a:solidFill>
              <a:latin typeface="ＭＳ Ｐゴシック" panose="020B0600070205080204" pitchFamily="50" charset="-128"/>
              <a:ea typeface="ＭＳ Ｐゴシック" panose="020B0600070205080204" pitchFamily="50" charset="-128"/>
            </a:rPr>
            <a:t>2</a:t>
          </a:r>
          <a:r>
            <a:rPr kumimoji="1" lang="ja-JP" altLang="en-US" sz="1300">
              <a:solidFill>
                <a:schemeClr val="tx1"/>
              </a:solidFill>
              <a:latin typeface="ＭＳ Ｐゴシック" panose="020B0600070205080204" pitchFamily="50" charset="-128"/>
              <a:ea typeface="ＭＳ Ｐゴシック" panose="020B0600070205080204" pitchFamily="50" charset="-128"/>
            </a:rPr>
            <a:t>～</a:t>
          </a:r>
          <a:r>
            <a:rPr kumimoji="1" lang="en-US" altLang="ja-JP" sz="1300">
              <a:solidFill>
                <a:schemeClr val="tx1"/>
              </a:solidFill>
              <a:latin typeface="ＭＳ Ｐゴシック" panose="020B0600070205080204" pitchFamily="50" charset="-128"/>
              <a:ea typeface="ＭＳ Ｐゴシック" panose="020B0600070205080204" pitchFamily="50" charset="-128"/>
            </a:rPr>
            <a:t>R6</a:t>
          </a:r>
          <a:r>
            <a:rPr kumimoji="1" lang="ja-JP" altLang="en-US" sz="1300">
              <a:solidFill>
                <a:schemeClr val="tx1"/>
              </a:solidFill>
              <a:latin typeface="ＭＳ Ｐゴシック" panose="020B0600070205080204" pitchFamily="50" charset="-128"/>
              <a:ea typeface="ＭＳ Ｐゴシック" panose="020B0600070205080204" pitchFamily="50" charset="-128"/>
            </a:rPr>
            <a:t>公立病院改修、町立中学校改修、</a:t>
          </a:r>
          <a:r>
            <a:rPr kumimoji="1" lang="en-US" altLang="ja-JP" sz="1300">
              <a:solidFill>
                <a:schemeClr val="tx1"/>
              </a:solidFill>
              <a:latin typeface="ＭＳ Ｐゴシック" panose="020B0600070205080204" pitchFamily="50" charset="-128"/>
              <a:ea typeface="ＭＳ Ｐゴシック" panose="020B0600070205080204" pitchFamily="50" charset="-128"/>
            </a:rPr>
            <a:t>R3</a:t>
          </a:r>
          <a:r>
            <a:rPr kumimoji="1" lang="ja-JP" altLang="en-US" sz="1300">
              <a:solidFill>
                <a:schemeClr val="tx1"/>
              </a:solidFill>
              <a:latin typeface="ＭＳ Ｐゴシック" panose="020B0600070205080204" pitchFamily="50" charset="-128"/>
              <a:ea typeface="ＭＳ Ｐゴシック" panose="020B0600070205080204" pitchFamily="50" charset="-128"/>
            </a:rPr>
            <a:t>～</a:t>
          </a:r>
          <a:r>
            <a:rPr kumimoji="1" lang="en-US" altLang="ja-JP" sz="1300">
              <a:solidFill>
                <a:schemeClr val="tx1"/>
              </a:solidFill>
              <a:latin typeface="ＭＳ Ｐゴシック" panose="020B0600070205080204" pitchFamily="50" charset="-128"/>
              <a:ea typeface="ＭＳ Ｐゴシック" panose="020B0600070205080204" pitchFamily="50" charset="-128"/>
            </a:rPr>
            <a:t>R6</a:t>
          </a:r>
          <a:r>
            <a:rPr kumimoji="1" lang="ja-JP" altLang="en-US" sz="1300">
              <a:solidFill>
                <a:schemeClr val="tx1"/>
              </a:solidFill>
              <a:latin typeface="ＭＳ Ｐゴシック" panose="020B0600070205080204" pitchFamily="50" charset="-128"/>
              <a:ea typeface="ＭＳ Ｐゴシック" panose="020B0600070205080204" pitchFamily="50" charset="-128"/>
            </a:rPr>
            <a:t>道の駅整備等の大型建設事業が予定されていることから将来負担比率の上昇が懸念される。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84370</xdr:rowOff>
    </xdr:to>
    <xdr:cxnSp macro="">
      <xdr:nvCxnSpPr>
        <xdr:cNvPr id="438" name="直線コネクタ 437"/>
        <xdr:cNvCxnSpPr/>
      </xdr:nvCxnSpPr>
      <xdr:spPr>
        <a:xfrm flipV="1">
          <a:off x="17018000" y="2370667"/>
          <a:ext cx="0" cy="14856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56447</xdr:rowOff>
    </xdr:from>
    <xdr:ext cx="762000" cy="259045"/>
    <xdr:sp macro="" textlink="">
      <xdr:nvSpPr>
        <xdr:cNvPr id="439" name="将来負担の状況最小値テキスト"/>
        <xdr:cNvSpPr txBox="1"/>
      </xdr:nvSpPr>
      <xdr:spPr>
        <a:xfrm>
          <a:off x="17106900" y="3828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84370</xdr:rowOff>
    </xdr:from>
    <xdr:to>
      <xdr:col>81</xdr:col>
      <xdr:colOff>133350</xdr:colOff>
      <xdr:row>22</xdr:row>
      <xdr:rowOff>84370</xdr:rowOff>
    </xdr:to>
    <xdr:cxnSp macro="">
      <xdr:nvCxnSpPr>
        <xdr:cNvPr id="440" name="直線コネクタ 439"/>
        <xdr:cNvCxnSpPr/>
      </xdr:nvCxnSpPr>
      <xdr:spPr>
        <a:xfrm>
          <a:off x="16929100" y="385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59140</xdr:rowOff>
    </xdr:from>
    <xdr:to>
      <xdr:col>81</xdr:col>
      <xdr:colOff>44450</xdr:colOff>
      <xdr:row>18</xdr:row>
      <xdr:rowOff>157268</xdr:rowOff>
    </xdr:to>
    <xdr:cxnSp macro="">
      <xdr:nvCxnSpPr>
        <xdr:cNvPr id="443" name="直線コネクタ 442"/>
        <xdr:cNvCxnSpPr/>
      </xdr:nvCxnSpPr>
      <xdr:spPr>
        <a:xfrm flipV="1">
          <a:off x="16179800" y="3145240"/>
          <a:ext cx="838200" cy="9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110507</xdr:rowOff>
    </xdr:from>
    <xdr:ext cx="762000" cy="259045"/>
    <xdr:sp macro="" textlink="">
      <xdr:nvSpPr>
        <xdr:cNvPr id="444" name="将来負担の状況平均値テキスト"/>
        <xdr:cNvSpPr txBox="1"/>
      </xdr:nvSpPr>
      <xdr:spPr>
        <a:xfrm>
          <a:off x="17106900" y="2510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93980</xdr:rowOff>
    </xdr:from>
    <xdr:to>
      <xdr:col>81</xdr:col>
      <xdr:colOff>95250</xdr:colOff>
      <xdr:row>16</xdr:row>
      <xdr:rowOff>24130</xdr:rowOff>
    </xdr:to>
    <xdr:sp macro="" textlink="">
      <xdr:nvSpPr>
        <xdr:cNvPr id="445" name="フローチャート: 判断 444"/>
        <xdr:cNvSpPr/>
      </xdr:nvSpPr>
      <xdr:spPr>
        <a:xfrm>
          <a:off x="16967200" y="266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157268</xdr:rowOff>
    </xdr:from>
    <xdr:to>
      <xdr:col>77</xdr:col>
      <xdr:colOff>44450</xdr:colOff>
      <xdr:row>18</xdr:row>
      <xdr:rowOff>161290</xdr:rowOff>
    </xdr:to>
    <xdr:cxnSp macro="">
      <xdr:nvCxnSpPr>
        <xdr:cNvPr id="446" name="直線コネクタ 445"/>
        <xdr:cNvCxnSpPr/>
      </xdr:nvCxnSpPr>
      <xdr:spPr>
        <a:xfrm flipV="1">
          <a:off x="15290800" y="3243368"/>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137414</xdr:rowOff>
    </xdr:from>
    <xdr:to>
      <xdr:col>77</xdr:col>
      <xdr:colOff>95250</xdr:colOff>
      <xdr:row>16</xdr:row>
      <xdr:rowOff>67564</xdr:rowOff>
    </xdr:to>
    <xdr:sp macro="" textlink="">
      <xdr:nvSpPr>
        <xdr:cNvPr id="447" name="フローチャート: 判断 446"/>
        <xdr:cNvSpPr/>
      </xdr:nvSpPr>
      <xdr:spPr>
        <a:xfrm>
          <a:off x="16129000" y="270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77741</xdr:rowOff>
    </xdr:from>
    <xdr:ext cx="736600" cy="259045"/>
    <xdr:sp macro="" textlink="">
      <xdr:nvSpPr>
        <xdr:cNvPr id="448" name="テキスト ボックス 447"/>
        <xdr:cNvSpPr txBox="1"/>
      </xdr:nvSpPr>
      <xdr:spPr>
        <a:xfrm>
          <a:off x="15798800" y="2478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161290</xdr:rowOff>
    </xdr:from>
    <xdr:to>
      <xdr:col>72</xdr:col>
      <xdr:colOff>203200</xdr:colOff>
      <xdr:row>19</xdr:row>
      <xdr:rowOff>98425</xdr:rowOff>
    </xdr:to>
    <xdr:cxnSp macro="">
      <xdr:nvCxnSpPr>
        <xdr:cNvPr id="449" name="直線コネクタ 448"/>
        <xdr:cNvCxnSpPr/>
      </xdr:nvCxnSpPr>
      <xdr:spPr>
        <a:xfrm flipV="1">
          <a:off x="14401800" y="324739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124545</xdr:rowOff>
    </xdr:from>
    <xdr:to>
      <xdr:col>73</xdr:col>
      <xdr:colOff>44450</xdr:colOff>
      <xdr:row>16</xdr:row>
      <xdr:rowOff>54695</xdr:rowOff>
    </xdr:to>
    <xdr:sp macro="" textlink="">
      <xdr:nvSpPr>
        <xdr:cNvPr id="450" name="フローチャート: 判断 449"/>
        <xdr:cNvSpPr/>
      </xdr:nvSpPr>
      <xdr:spPr>
        <a:xfrm>
          <a:off x="15240000" y="269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64872</xdr:rowOff>
    </xdr:from>
    <xdr:ext cx="762000" cy="259045"/>
    <xdr:sp macro="" textlink="">
      <xdr:nvSpPr>
        <xdr:cNvPr id="451" name="テキスト ボックス 450"/>
        <xdr:cNvSpPr txBox="1"/>
      </xdr:nvSpPr>
      <xdr:spPr>
        <a:xfrm>
          <a:off x="14909800" y="2465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98425</xdr:rowOff>
    </xdr:from>
    <xdr:to>
      <xdr:col>68</xdr:col>
      <xdr:colOff>152400</xdr:colOff>
      <xdr:row>19</xdr:row>
      <xdr:rowOff>138642</xdr:rowOff>
    </xdr:to>
    <xdr:cxnSp macro="">
      <xdr:nvCxnSpPr>
        <xdr:cNvPr id="452" name="直線コネクタ 451"/>
        <xdr:cNvCxnSpPr/>
      </xdr:nvCxnSpPr>
      <xdr:spPr>
        <a:xfrm flipV="1">
          <a:off x="13512800" y="335597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161544</xdr:rowOff>
    </xdr:from>
    <xdr:to>
      <xdr:col>68</xdr:col>
      <xdr:colOff>203200</xdr:colOff>
      <xdr:row>16</xdr:row>
      <xdr:rowOff>91694</xdr:rowOff>
    </xdr:to>
    <xdr:sp macro="" textlink="">
      <xdr:nvSpPr>
        <xdr:cNvPr id="453" name="フローチャート: 判断 452"/>
        <xdr:cNvSpPr/>
      </xdr:nvSpPr>
      <xdr:spPr>
        <a:xfrm>
          <a:off x="14351000" y="273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101871</xdr:rowOff>
    </xdr:from>
    <xdr:ext cx="762000" cy="259045"/>
    <xdr:sp macro="" textlink="">
      <xdr:nvSpPr>
        <xdr:cNvPr id="454" name="テキスト ボックス 453"/>
        <xdr:cNvSpPr txBox="1"/>
      </xdr:nvSpPr>
      <xdr:spPr>
        <a:xfrm>
          <a:off x="14020800" y="250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50419</xdr:rowOff>
    </xdr:from>
    <xdr:to>
      <xdr:col>64</xdr:col>
      <xdr:colOff>152400</xdr:colOff>
      <xdr:row>16</xdr:row>
      <xdr:rowOff>152019</xdr:rowOff>
    </xdr:to>
    <xdr:sp macro="" textlink="">
      <xdr:nvSpPr>
        <xdr:cNvPr id="455" name="フローチャート: 判断 454"/>
        <xdr:cNvSpPr/>
      </xdr:nvSpPr>
      <xdr:spPr>
        <a:xfrm>
          <a:off x="134620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162196</xdr:rowOff>
    </xdr:from>
    <xdr:ext cx="762000" cy="259045"/>
    <xdr:sp macro="" textlink="">
      <xdr:nvSpPr>
        <xdr:cNvPr id="456" name="テキスト ボックス 455"/>
        <xdr:cNvSpPr txBox="1"/>
      </xdr:nvSpPr>
      <xdr:spPr>
        <a:xfrm>
          <a:off x="13131800" y="25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8340</xdr:rowOff>
    </xdr:from>
    <xdr:to>
      <xdr:col>81</xdr:col>
      <xdr:colOff>95250</xdr:colOff>
      <xdr:row>18</xdr:row>
      <xdr:rowOff>109940</xdr:rowOff>
    </xdr:to>
    <xdr:sp macro="" textlink="">
      <xdr:nvSpPr>
        <xdr:cNvPr id="462" name="楕円 461"/>
        <xdr:cNvSpPr/>
      </xdr:nvSpPr>
      <xdr:spPr>
        <a:xfrm>
          <a:off x="16967200" y="309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151867</xdr:rowOff>
    </xdr:from>
    <xdr:ext cx="762000" cy="259045"/>
    <xdr:sp macro="" textlink="">
      <xdr:nvSpPr>
        <xdr:cNvPr id="463" name="将来負担の状況該当値テキスト"/>
        <xdr:cNvSpPr txBox="1"/>
      </xdr:nvSpPr>
      <xdr:spPr>
        <a:xfrm>
          <a:off x="17106900" y="3066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106468</xdr:rowOff>
    </xdr:from>
    <xdr:to>
      <xdr:col>77</xdr:col>
      <xdr:colOff>95250</xdr:colOff>
      <xdr:row>19</xdr:row>
      <xdr:rowOff>36618</xdr:rowOff>
    </xdr:to>
    <xdr:sp macro="" textlink="">
      <xdr:nvSpPr>
        <xdr:cNvPr id="464" name="楕円 463"/>
        <xdr:cNvSpPr/>
      </xdr:nvSpPr>
      <xdr:spPr>
        <a:xfrm>
          <a:off x="16129000" y="319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21395</xdr:rowOff>
    </xdr:from>
    <xdr:ext cx="736600" cy="259045"/>
    <xdr:sp macro="" textlink="">
      <xdr:nvSpPr>
        <xdr:cNvPr id="465" name="テキスト ボックス 464"/>
        <xdr:cNvSpPr txBox="1"/>
      </xdr:nvSpPr>
      <xdr:spPr>
        <a:xfrm>
          <a:off x="15798800" y="3278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110490</xdr:rowOff>
    </xdr:from>
    <xdr:to>
      <xdr:col>73</xdr:col>
      <xdr:colOff>44450</xdr:colOff>
      <xdr:row>19</xdr:row>
      <xdr:rowOff>40640</xdr:rowOff>
    </xdr:to>
    <xdr:sp macro="" textlink="">
      <xdr:nvSpPr>
        <xdr:cNvPr id="466" name="楕円 465"/>
        <xdr:cNvSpPr/>
      </xdr:nvSpPr>
      <xdr:spPr>
        <a:xfrm>
          <a:off x="15240000" y="319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25417</xdr:rowOff>
    </xdr:from>
    <xdr:ext cx="762000" cy="259045"/>
    <xdr:sp macro="" textlink="">
      <xdr:nvSpPr>
        <xdr:cNvPr id="467" name="テキスト ボックス 466"/>
        <xdr:cNvSpPr txBox="1"/>
      </xdr:nvSpPr>
      <xdr:spPr>
        <a:xfrm>
          <a:off x="14909800" y="328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47625</xdr:rowOff>
    </xdr:from>
    <xdr:to>
      <xdr:col>68</xdr:col>
      <xdr:colOff>203200</xdr:colOff>
      <xdr:row>19</xdr:row>
      <xdr:rowOff>149225</xdr:rowOff>
    </xdr:to>
    <xdr:sp macro="" textlink="">
      <xdr:nvSpPr>
        <xdr:cNvPr id="468" name="楕円 467"/>
        <xdr:cNvSpPr/>
      </xdr:nvSpPr>
      <xdr:spPr>
        <a:xfrm>
          <a:off x="14351000" y="330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134002</xdr:rowOff>
    </xdr:from>
    <xdr:ext cx="762000" cy="259045"/>
    <xdr:sp macro="" textlink="">
      <xdr:nvSpPr>
        <xdr:cNvPr id="469" name="テキスト ボックス 468"/>
        <xdr:cNvSpPr txBox="1"/>
      </xdr:nvSpPr>
      <xdr:spPr>
        <a:xfrm>
          <a:off x="14020800" y="339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87842</xdr:rowOff>
    </xdr:from>
    <xdr:to>
      <xdr:col>64</xdr:col>
      <xdr:colOff>152400</xdr:colOff>
      <xdr:row>20</xdr:row>
      <xdr:rowOff>17992</xdr:rowOff>
    </xdr:to>
    <xdr:sp macro="" textlink="">
      <xdr:nvSpPr>
        <xdr:cNvPr id="470" name="楕円 469"/>
        <xdr:cNvSpPr/>
      </xdr:nvSpPr>
      <xdr:spPr>
        <a:xfrm>
          <a:off x="13462000" y="334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2769</xdr:rowOff>
    </xdr:from>
    <xdr:ext cx="762000" cy="259045"/>
    <xdr:sp macro="" textlink="">
      <xdr:nvSpPr>
        <xdr:cNvPr id="471" name="テキスト ボックス 470"/>
        <xdr:cNvSpPr txBox="1"/>
      </xdr:nvSpPr>
      <xdr:spPr>
        <a:xfrm>
          <a:off x="13131800" y="343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島根県邑南町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10,575
10,477
419.29
12,674,207
12,435,783
221,536
6,867,970
12,963,807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14.9
96.3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solidFill>
                <a:schemeClr val="tx1"/>
              </a:solidFill>
              <a:latin typeface="ＭＳ Ｐゴシック" panose="020B0600070205080204" pitchFamily="50" charset="-128"/>
              <a:ea typeface="ＭＳ Ｐゴシック" panose="020B0600070205080204" pitchFamily="50" charset="-128"/>
            </a:rPr>
            <a:t>民間でも実施可能な部分については、指定管理者制度の導入などを進め、経常収支比率における人件費比率を抑えていたが、普通交付税合併算定替の縮減の影響により、近年は上昇傾向にある。また、令和</a:t>
          </a:r>
          <a:r>
            <a:rPr kumimoji="1" lang="en-US" altLang="ja-JP" sz="1200">
              <a:solidFill>
                <a:schemeClr val="tx1"/>
              </a:solidFill>
              <a:latin typeface="ＭＳ Ｐゴシック" panose="020B0600070205080204" pitchFamily="50" charset="-128"/>
              <a:ea typeface="ＭＳ Ｐゴシック" panose="020B0600070205080204" pitchFamily="50" charset="-128"/>
            </a:rPr>
            <a:t>2</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年度から会計年度任用職員制度の導入により、経常収支比率における人件費比率の上昇が予測される。</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200">
              <a:solidFill>
                <a:schemeClr val="tx1"/>
              </a:solidFill>
              <a:latin typeface="ＭＳ Ｐゴシック" panose="020B0600070205080204" pitchFamily="50" charset="-128"/>
              <a:ea typeface="ＭＳ Ｐゴシック" panose="020B0600070205080204" pitchFamily="50" charset="-128"/>
            </a:rPr>
            <a:t>　今後は、行財政改善計画及び行財政改善実施計画に基づき、事務事業の整理縮小や組織・機構の見直しを行うとともに職員育成を行い、行政のスリム化を図る。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167822</xdr:rowOff>
    </xdr:to>
    <xdr:cxnSp macro="">
      <xdr:nvCxnSpPr>
        <xdr:cNvPr id="63" name="直線コネクタ 62"/>
        <xdr:cNvCxnSpPr/>
      </xdr:nvCxnSpPr>
      <xdr:spPr>
        <a:xfrm flipV="1">
          <a:off x="4826000" y="57277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139899</xdr:rowOff>
    </xdr:from>
    <xdr:ext cx="762000" cy="259045"/>
    <xdr:sp macro="" textlink="">
      <xdr:nvSpPr>
        <xdr:cNvPr id="64" name="人件費最小値テキスト"/>
        <xdr:cNvSpPr txBox="1"/>
      </xdr:nvSpPr>
      <xdr:spPr>
        <a:xfrm>
          <a:off x="4914900" y="716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167822</xdr:rowOff>
    </xdr:from>
    <xdr:to>
      <xdr:col>24</xdr:col>
      <xdr:colOff>114300</xdr:colOff>
      <xdr:row>41</xdr:row>
      <xdr:rowOff>167822</xdr:rowOff>
    </xdr:to>
    <xdr:cxnSp macro="">
      <xdr:nvCxnSpPr>
        <xdr:cNvPr id="65" name="直線コネクタ 64"/>
        <xdr:cNvCxnSpPr/>
      </xdr:nvCxnSpPr>
      <xdr:spPr>
        <a:xfrm>
          <a:off x="4737100" y="719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6"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7" name="直線コネクタ 66"/>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159657</xdr:rowOff>
    </xdr:from>
    <xdr:to>
      <xdr:col>24</xdr:col>
      <xdr:colOff>25400</xdr:colOff>
      <xdr:row>38</xdr:row>
      <xdr:rowOff>170543</xdr:rowOff>
    </xdr:to>
    <xdr:cxnSp macro="">
      <xdr:nvCxnSpPr>
        <xdr:cNvPr id="68" name="直線コネクタ 67"/>
        <xdr:cNvCxnSpPr/>
      </xdr:nvCxnSpPr>
      <xdr:spPr>
        <a:xfrm>
          <a:off x="3987800" y="66747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60070</xdr:rowOff>
    </xdr:from>
    <xdr:ext cx="762000" cy="259045"/>
    <xdr:sp macro="" textlink="">
      <xdr:nvSpPr>
        <xdr:cNvPr id="69" name="人件費平均値テキスト"/>
        <xdr:cNvSpPr txBox="1"/>
      </xdr:nvSpPr>
      <xdr:spPr>
        <a:xfrm>
          <a:off x="4914900" y="6403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43543</xdr:rowOff>
    </xdr:from>
    <xdr:to>
      <xdr:col>24</xdr:col>
      <xdr:colOff>76200</xdr:colOff>
      <xdr:row>38</xdr:row>
      <xdr:rowOff>145143</xdr:rowOff>
    </xdr:to>
    <xdr:sp macro="" textlink="">
      <xdr:nvSpPr>
        <xdr:cNvPr id="70" name="フローチャート: 判断 69"/>
        <xdr:cNvSpPr/>
      </xdr:nvSpPr>
      <xdr:spPr>
        <a:xfrm>
          <a:off x="4775200" y="655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18143</xdr:rowOff>
    </xdr:from>
    <xdr:to>
      <xdr:col>19</xdr:col>
      <xdr:colOff>187325</xdr:colOff>
      <xdr:row>38</xdr:row>
      <xdr:rowOff>159657</xdr:rowOff>
    </xdr:to>
    <xdr:cxnSp macro="">
      <xdr:nvCxnSpPr>
        <xdr:cNvPr id="71" name="直線コネクタ 70"/>
        <xdr:cNvCxnSpPr/>
      </xdr:nvCxnSpPr>
      <xdr:spPr>
        <a:xfrm>
          <a:off x="3098800" y="6533243"/>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21772</xdr:rowOff>
    </xdr:from>
    <xdr:to>
      <xdr:col>20</xdr:col>
      <xdr:colOff>38100</xdr:colOff>
      <xdr:row>38</xdr:row>
      <xdr:rowOff>123372</xdr:rowOff>
    </xdr:to>
    <xdr:sp macro="" textlink="">
      <xdr:nvSpPr>
        <xdr:cNvPr id="72" name="フローチャート: 判断 71"/>
        <xdr:cNvSpPr/>
      </xdr:nvSpPr>
      <xdr:spPr>
        <a:xfrm>
          <a:off x="3937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133549</xdr:rowOff>
    </xdr:from>
    <xdr:ext cx="736600" cy="259045"/>
    <xdr:sp macro="" textlink="">
      <xdr:nvSpPr>
        <xdr:cNvPr id="73" name="テキスト ボックス 72"/>
        <xdr:cNvSpPr txBox="1"/>
      </xdr:nvSpPr>
      <xdr:spPr>
        <a:xfrm>
          <a:off x="3606800" y="6305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15422</xdr:rowOff>
    </xdr:from>
    <xdr:to>
      <xdr:col>15</xdr:col>
      <xdr:colOff>98425</xdr:colOff>
      <xdr:row>38</xdr:row>
      <xdr:rowOff>18143</xdr:rowOff>
    </xdr:to>
    <xdr:cxnSp macro="">
      <xdr:nvCxnSpPr>
        <xdr:cNvPr id="74" name="直線コネクタ 73"/>
        <xdr:cNvCxnSpPr/>
      </xdr:nvCxnSpPr>
      <xdr:spPr>
        <a:xfrm>
          <a:off x="2209800" y="6359072"/>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0</xdr:rowOff>
    </xdr:from>
    <xdr:to>
      <xdr:col>15</xdr:col>
      <xdr:colOff>149225</xdr:colOff>
      <xdr:row>38</xdr:row>
      <xdr:rowOff>101600</xdr:rowOff>
    </xdr:to>
    <xdr:sp macro="" textlink="">
      <xdr:nvSpPr>
        <xdr:cNvPr id="75" name="フローチャート: 判断 74"/>
        <xdr:cNvSpPr/>
      </xdr:nvSpPr>
      <xdr:spPr>
        <a:xfrm>
          <a:off x="3048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86377</xdr:rowOff>
    </xdr:from>
    <xdr:ext cx="762000" cy="259045"/>
    <xdr:sp macro="" textlink="">
      <xdr:nvSpPr>
        <xdr:cNvPr id="76" name="テキスト ボックス 75"/>
        <xdr:cNvSpPr txBox="1"/>
      </xdr:nvSpPr>
      <xdr:spPr>
        <a:xfrm>
          <a:off x="2717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78014</xdr:rowOff>
    </xdr:from>
    <xdr:to>
      <xdr:col>11</xdr:col>
      <xdr:colOff>9525</xdr:colOff>
      <xdr:row>37</xdr:row>
      <xdr:rowOff>15422</xdr:rowOff>
    </xdr:to>
    <xdr:cxnSp macro="">
      <xdr:nvCxnSpPr>
        <xdr:cNvPr id="77" name="直線コネクタ 76"/>
        <xdr:cNvCxnSpPr/>
      </xdr:nvCxnSpPr>
      <xdr:spPr>
        <a:xfrm>
          <a:off x="1320800" y="6250214"/>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127907</xdr:rowOff>
    </xdr:from>
    <xdr:to>
      <xdr:col>11</xdr:col>
      <xdr:colOff>60325</xdr:colOff>
      <xdr:row>38</xdr:row>
      <xdr:rowOff>58057</xdr:rowOff>
    </xdr:to>
    <xdr:sp macro="" textlink="">
      <xdr:nvSpPr>
        <xdr:cNvPr id="78" name="フローチャート: 判断 77"/>
        <xdr:cNvSpPr/>
      </xdr:nvSpPr>
      <xdr:spPr>
        <a:xfrm>
          <a:off x="2159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42834</xdr:rowOff>
    </xdr:from>
    <xdr:ext cx="762000" cy="259045"/>
    <xdr:sp macro="" textlink="">
      <xdr:nvSpPr>
        <xdr:cNvPr id="79" name="テキスト ボックス 78"/>
        <xdr:cNvSpPr txBox="1"/>
      </xdr:nvSpPr>
      <xdr:spPr>
        <a:xfrm>
          <a:off x="1828800" y="65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117022</xdr:rowOff>
    </xdr:from>
    <xdr:to>
      <xdr:col>6</xdr:col>
      <xdr:colOff>171450</xdr:colOff>
      <xdr:row>38</xdr:row>
      <xdr:rowOff>47172</xdr:rowOff>
    </xdr:to>
    <xdr:sp macro="" textlink="">
      <xdr:nvSpPr>
        <xdr:cNvPr id="80" name="フローチャート: 判断 79"/>
        <xdr:cNvSpPr/>
      </xdr:nvSpPr>
      <xdr:spPr>
        <a:xfrm>
          <a:off x="1270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31949</xdr:rowOff>
    </xdr:from>
    <xdr:ext cx="762000" cy="259045"/>
    <xdr:sp macro="" textlink="">
      <xdr:nvSpPr>
        <xdr:cNvPr id="81" name="テキスト ボックス 80"/>
        <xdr:cNvSpPr txBox="1"/>
      </xdr:nvSpPr>
      <xdr:spPr>
        <a:xfrm>
          <a:off x="939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119743</xdr:rowOff>
    </xdr:from>
    <xdr:to>
      <xdr:col>24</xdr:col>
      <xdr:colOff>76200</xdr:colOff>
      <xdr:row>39</xdr:row>
      <xdr:rowOff>49893</xdr:rowOff>
    </xdr:to>
    <xdr:sp macro="" textlink="">
      <xdr:nvSpPr>
        <xdr:cNvPr id="87" name="楕円 86"/>
        <xdr:cNvSpPr/>
      </xdr:nvSpPr>
      <xdr:spPr>
        <a:xfrm>
          <a:off x="4775200" y="663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91820</xdr:rowOff>
    </xdr:from>
    <xdr:ext cx="762000" cy="259045"/>
    <xdr:sp macro="" textlink="">
      <xdr:nvSpPr>
        <xdr:cNvPr id="88" name="人件費該当値テキスト"/>
        <xdr:cNvSpPr txBox="1"/>
      </xdr:nvSpPr>
      <xdr:spPr>
        <a:xfrm>
          <a:off x="4914900" y="660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108857</xdr:rowOff>
    </xdr:from>
    <xdr:to>
      <xdr:col>20</xdr:col>
      <xdr:colOff>38100</xdr:colOff>
      <xdr:row>39</xdr:row>
      <xdr:rowOff>39007</xdr:rowOff>
    </xdr:to>
    <xdr:sp macro="" textlink="">
      <xdr:nvSpPr>
        <xdr:cNvPr id="89" name="楕円 88"/>
        <xdr:cNvSpPr/>
      </xdr:nvSpPr>
      <xdr:spPr>
        <a:xfrm>
          <a:off x="3937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23784</xdr:rowOff>
    </xdr:from>
    <xdr:ext cx="736600" cy="259045"/>
    <xdr:sp macro="" textlink="">
      <xdr:nvSpPr>
        <xdr:cNvPr id="90" name="テキスト ボックス 89"/>
        <xdr:cNvSpPr txBox="1"/>
      </xdr:nvSpPr>
      <xdr:spPr>
        <a:xfrm>
          <a:off x="3606800" y="671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138793</xdr:rowOff>
    </xdr:from>
    <xdr:to>
      <xdr:col>15</xdr:col>
      <xdr:colOff>149225</xdr:colOff>
      <xdr:row>38</xdr:row>
      <xdr:rowOff>68943</xdr:rowOff>
    </xdr:to>
    <xdr:sp macro="" textlink="">
      <xdr:nvSpPr>
        <xdr:cNvPr id="91" name="楕円 90"/>
        <xdr:cNvSpPr/>
      </xdr:nvSpPr>
      <xdr:spPr>
        <a:xfrm>
          <a:off x="30480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79120</xdr:rowOff>
    </xdr:from>
    <xdr:ext cx="762000" cy="259045"/>
    <xdr:sp macro="" textlink="">
      <xdr:nvSpPr>
        <xdr:cNvPr id="92" name="テキスト ボックス 91"/>
        <xdr:cNvSpPr txBox="1"/>
      </xdr:nvSpPr>
      <xdr:spPr>
        <a:xfrm>
          <a:off x="2717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136072</xdr:rowOff>
    </xdr:from>
    <xdr:to>
      <xdr:col>11</xdr:col>
      <xdr:colOff>60325</xdr:colOff>
      <xdr:row>37</xdr:row>
      <xdr:rowOff>66222</xdr:rowOff>
    </xdr:to>
    <xdr:sp macro="" textlink="">
      <xdr:nvSpPr>
        <xdr:cNvPr id="93" name="楕円 92"/>
        <xdr:cNvSpPr/>
      </xdr:nvSpPr>
      <xdr:spPr>
        <a:xfrm>
          <a:off x="2159000" y="630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76399</xdr:rowOff>
    </xdr:from>
    <xdr:ext cx="762000" cy="259045"/>
    <xdr:sp macro="" textlink="">
      <xdr:nvSpPr>
        <xdr:cNvPr id="94" name="テキスト ボックス 93"/>
        <xdr:cNvSpPr txBox="1"/>
      </xdr:nvSpPr>
      <xdr:spPr>
        <a:xfrm>
          <a:off x="1828800" y="60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27214</xdr:rowOff>
    </xdr:from>
    <xdr:to>
      <xdr:col>6</xdr:col>
      <xdr:colOff>171450</xdr:colOff>
      <xdr:row>36</xdr:row>
      <xdr:rowOff>128814</xdr:rowOff>
    </xdr:to>
    <xdr:sp macro="" textlink="">
      <xdr:nvSpPr>
        <xdr:cNvPr id="95" name="楕円 94"/>
        <xdr:cNvSpPr/>
      </xdr:nvSpPr>
      <xdr:spPr>
        <a:xfrm>
          <a:off x="1270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138991</xdr:rowOff>
    </xdr:from>
    <xdr:ext cx="762000" cy="259045"/>
    <xdr:sp macro="" textlink="">
      <xdr:nvSpPr>
        <xdr:cNvPr id="96" name="テキスト ボックス 95"/>
        <xdr:cNvSpPr txBox="1"/>
      </xdr:nvSpPr>
      <xdr:spPr>
        <a:xfrm>
          <a:off x="939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a:t>
          </a:r>
          <a:r>
            <a:rPr kumimoji="1" lang="ja-JP" altLang="en-US" sz="1200">
              <a:solidFill>
                <a:schemeClr val="tx1"/>
              </a:solidFill>
              <a:latin typeface="ＭＳ Ｐゴシック" panose="020B0600070205080204" pitchFamily="50" charset="-128"/>
              <a:ea typeface="ＭＳ Ｐゴシック" panose="020B0600070205080204" pitchFamily="50" charset="-128"/>
            </a:rPr>
            <a:t>町内福祉施設を指定管理により運営し、多くの職員を派遣していたために類似団体と比較して住民</a:t>
          </a:r>
          <a:r>
            <a:rPr kumimoji="1" lang="en-US" altLang="ja-JP" sz="1200">
              <a:solidFill>
                <a:schemeClr val="tx1"/>
              </a:solidFill>
              <a:latin typeface="ＭＳ Ｐゴシック" panose="020B0600070205080204" pitchFamily="50" charset="-128"/>
              <a:ea typeface="ＭＳ Ｐゴシック" panose="020B0600070205080204" pitchFamily="50" charset="-128"/>
            </a:rPr>
            <a:t>1</a:t>
          </a:r>
          <a:r>
            <a:rPr kumimoji="1" lang="ja-JP" altLang="en-US" sz="1200">
              <a:solidFill>
                <a:schemeClr val="tx1"/>
              </a:solidFill>
              <a:latin typeface="ＭＳ Ｐゴシック" panose="020B0600070205080204" pitchFamily="50" charset="-128"/>
              <a:ea typeface="ＭＳ Ｐゴシック" panose="020B0600070205080204" pitchFamily="50" charset="-128"/>
            </a:rPr>
            <a:t>人あたりのコストが高い値となっていたが、平成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29</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年度末に派遣制度を終了し、派遣先福祉施設をすべて民間委譲した。</a:t>
          </a:r>
          <a:r>
            <a:rPr kumimoji="1" lang="en-US" altLang="ja-JP" sz="1200">
              <a:solidFill>
                <a:schemeClr val="tx1"/>
              </a:solidFill>
              <a:latin typeface="ＭＳ Ｐゴシック" panose="020B0600070205080204" pitchFamily="50" charset="-128"/>
              <a:ea typeface="ＭＳ Ｐゴシック" panose="020B0600070205080204" pitchFamily="50" charset="-128"/>
            </a:rPr>
            <a:t>R1</a:t>
          </a:r>
          <a:r>
            <a:rPr kumimoji="1" lang="ja-JP" altLang="en-US" sz="1200">
              <a:solidFill>
                <a:schemeClr val="tx1"/>
              </a:solidFill>
              <a:latin typeface="ＭＳ Ｐゴシック" panose="020B0600070205080204" pitchFamily="50" charset="-128"/>
              <a:ea typeface="ＭＳ Ｐゴシック" panose="020B0600070205080204" pitchFamily="50" charset="-128"/>
            </a:rPr>
            <a:t>の減少はケーブルテレビ運営管理費の減などの影響が大きい。　　</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200">
              <a:solidFill>
                <a:schemeClr val="tx1"/>
              </a:solidFill>
              <a:latin typeface="ＭＳ Ｐゴシック" panose="020B0600070205080204" pitchFamily="50" charset="-128"/>
              <a:ea typeface="ＭＳ Ｐゴシック" panose="020B0600070205080204" pitchFamily="50" charset="-128"/>
            </a:rPr>
            <a:t>　今後も引き続き、公共施設等総合管理計画に基づく施設の統合・廃止や行財政改善計画に基づく民間委託等の推進により維持管理経費の削減を目指し、効率的な行政サービスに努める。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48079</xdr:rowOff>
    </xdr:from>
    <xdr:to>
      <xdr:col>82</xdr:col>
      <xdr:colOff>107950</xdr:colOff>
      <xdr:row>22</xdr:row>
      <xdr:rowOff>72572</xdr:rowOff>
    </xdr:to>
    <xdr:cxnSp macro="">
      <xdr:nvCxnSpPr>
        <xdr:cNvPr id="126" name="直線コネクタ 125"/>
        <xdr:cNvCxnSpPr/>
      </xdr:nvCxnSpPr>
      <xdr:spPr>
        <a:xfrm flipV="1">
          <a:off x="16510000" y="2276929"/>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7"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8" name="直線コネクタ 127"/>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134456</xdr:rowOff>
    </xdr:from>
    <xdr:ext cx="762000" cy="259045"/>
    <xdr:sp macro="" textlink="">
      <xdr:nvSpPr>
        <xdr:cNvPr id="129" name="物件費最大値テキスト"/>
        <xdr:cNvSpPr txBox="1"/>
      </xdr:nvSpPr>
      <xdr:spPr>
        <a:xfrm>
          <a:off x="16598900" y="2020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48079</xdr:rowOff>
    </xdr:from>
    <xdr:to>
      <xdr:col>82</xdr:col>
      <xdr:colOff>196850</xdr:colOff>
      <xdr:row>13</xdr:row>
      <xdr:rowOff>48079</xdr:rowOff>
    </xdr:to>
    <xdr:cxnSp macro="">
      <xdr:nvCxnSpPr>
        <xdr:cNvPr id="130" name="直線コネクタ 129"/>
        <xdr:cNvCxnSpPr/>
      </xdr:nvCxnSpPr>
      <xdr:spPr>
        <a:xfrm>
          <a:off x="16421100" y="227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42636</xdr:rowOff>
    </xdr:from>
    <xdr:to>
      <xdr:col>82</xdr:col>
      <xdr:colOff>107950</xdr:colOff>
      <xdr:row>15</xdr:row>
      <xdr:rowOff>151493</xdr:rowOff>
    </xdr:to>
    <xdr:cxnSp macro="">
      <xdr:nvCxnSpPr>
        <xdr:cNvPr id="131" name="直線コネクタ 130"/>
        <xdr:cNvCxnSpPr/>
      </xdr:nvCxnSpPr>
      <xdr:spPr>
        <a:xfrm flipV="1">
          <a:off x="15671800" y="2614386"/>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34670</xdr:rowOff>
    </xdr:from>
    <xdr:ext cx="762000" cy="259045"/>
    <xdr:sp macro="" textlink="">
      <xdr:nvSpPr>
        <xdr:cNvPr id="132" name="物件費平均値テキスト"/>
        <xdr:cNvSpPr txBox="1"/>
      </xdr:nvSpPr>
      <xdr:spPr>
        <a:xfrm>
          <a:off x="16598900" y="294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3" name="フローチャート: 判断 132"/>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151493</xdr:rowOff>
    </xdr:from>
    <xdr:to>
      <xdr:col>78</xdr:col>
      <xdr:colOff>69850</xdr:colOff>
      <xdr:row>17</xdr:row>
      <xdr:rowOff>91621</xdr:rowOff>
    </xdr:to>
    <xdr:cxnSp macro="">
      <xdr:nvCxnSpPr>
        <xdr:cNvPr id="134" name="直線コネクタ 133"/>
        <xdr:cNvCxnSpPr/>
      </xdr:nvCxnSpPr>
      <xdr:spPr>
        <a:xfrm flipV="1">
          <a:off x="14782800" y="2723243"/>
          <a:ext cx="889000" cy="28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5" name="フローチャート: 判断 134"/>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6" name="テキスト ボックス 135"/>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56243</xdr:rowOff>
    </xdr:from>
    <xdr:to>
      <xdr:col>73</xdr:col>
      <xdr:colOff>180975</xdr:colOff>
      <xdr:row>17</xdr:row>
      <xdr:rowOff>91621</xdr:rowOff>
    </xdr:to>
    <xdr:cxnSp macro="">
      <xdr:nvCxnSpPr>
        <xdr:cNvPr id="137" name="直線コネクタ 136"/>
        <xdr:cNvCxnSpPr/>
      </xdr:nvCxnSpPr>
      <xdr:spPr>
        <a:xfrm>
          <a:off x="13893800" y="2799443"/>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8" name="フローチャート: 判断 137"/>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98170</xdr:rowOff>
    </xdr:from>
    <xdr:ext cx="762000" cy="259045"/>
    <xdr:sp macro="" textlink="">
      <xdr:nvSpPr>
        <xdr:cNvPr id="139" name="テキスト ボックス 138"/>
        <xdr:cNvSpPr txBox="1"/>
      </xdr:nvSpPr>
      <xdr:spPr>
        <a:xfrm>
          <a:off x="14401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1814</xdr:rowOff>
    </xdr:from>
    <xdr:to>
      <xdr:col>69</xdr:col>
      <xdr:colOff>92075</xdr:colOff>
      <xdr:row>16</xdr:row>
      <xdr:rowOff>56243</xdr:rowOff>
    </xdr:to>
    <xdr:cxnSp macro="">
      <xdr:nvCxnSpPr>
        <xdr:cNvPr id="140" name="直線コネクタ 139"/>
        <xdr:cNvCxnSpPr/>
      </xdr:nvCxnSpPr>
      <xdr:spPr>
        <a:xfrm>
          <a:off x="13004800" y="27450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41" name="フローチャート: 判断 140"/>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50998</xdr:rowOff>
    </xdr:from>
    <xdr:ext cx="762000" cy="259045"/>
    <xdr:sp macro="" textlink="">
      <xdr:nvSpPr>
        <xdr:cNvPr id="142" name="テキスト ボックス 141"/>
        <xdr:cNvSpPr txBox="1"/>
      </xdr:nvSpPr>
      <xdr:spPr>
        <a:xfrm>
          <a:off x="13512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81643</xdr:rowOff>
    </xdr:from>
    <xdr:to>
      <xdr:col>65</xdr:col>
      <xdr:colOff>53975</xdr:colOff>
      <xdr:row>17</xdr:row>
      <xdr:rowOff>11793</xdr:rowOff>
    </xdr:to>
    <xdr:sp macro="" textlink="">
      <xdr:nvSpPr>
        <xdr:cNvPr id="143" name="フローチャート: 判断 142"/>
        <xdr:cNvSpPr/>
      </xdr:nvSpPr>
      <xdr:spPr>
        <a:xfrm>
          <a:off x="12954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168020</xdr:rowOff>
    </xdr:from>
    <xdr:ext cx="762000" cy="259045"/>
    <xdr:sp macro="" textlink="">
      <xdr:nvSpPr>
        <xdr:cNvPr id="144" name="テキスト ボックス 143"/>
        <xdr:cNvSpPr txBox="1"/>
      </xdr:nvSpPr>
      <xdr:spPr>
        <a:xfrm>
          <a:off x="12623800" y="291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163286</xdr:rowOff>
    </xdr:from>
    <xdr:to>
      <xdr:col>82</xdr:col>
      <xdr:colOff>158750</xdr:colOff>
      <xdr:row>15</xdr:row>
      <xdr:rowOff>93436</xdr:rowOff>
    </xdr:to>
    <xdr:sp macro="" textlink="">
      <xdr:nvSpPr>
        <xdr:cNvPr id="150" name="楕円 149"/>
        <xdr:cNvSpPr/>
      </xdr:nvSpPr>
      <xdr:spPr>
        <a:xfrm>
          <a:off x="164592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8363</xdr:rowOff>
    </xdr:from>
    <xdr:ext cx="762000" cy="259045"/>
    <xdr:sp macro="" textlink="">
      <xdr:nvSpPr>
        <xdr:cNvPr id="151" name="物件費該当値テキスト"/>
        <xdr:cNvSpPr txBox="1"/>
      </xdr:nvSpPr>
      <xdr:spPr>
        <a:xfrm>
          <a:off x="165989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100693</xdr:rowOff>
    </xdr:from>
    <xdr:to>
      <xdr:col>78</xdr:col>
      <xdr:colOff>120650</xdr:colOff>
      <xdr:row>16</xdr:row>
      <xdr:rowOff>30843</xdr:rowOff>
    </xdr:to>
    <xdr:sp macro="" textlink="">
      <xdr:nvSpPr>
        <xdr:cNvPr id="152" name="楕円 151"/>
        <xdr:cNvSpPr/>
      </xdr:nvSpPr>
      <xdr:spPr>
        <a:xfrm>
          <a:off x="15621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41020</xdr:rowOff>
    </xdr:from>
    <xdr:ext cx="736600" cy="259045"/>
    <xdr:sp macro="" textlink="">
      <xdr:nvSpPr>
        <xdr:cNvPr id="153" name="テキスト ボックス 152"/>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40821</xdr:rowOff>
    </xdr:from>
    <xdr:to>
      <xdr:col>74</xdr:col>
      <xdr:colOff>31750</xdr:colOff>
      <xdr:row>17</xdr:row>
      <xdr:rowOff>142421</xdr:rowOff>
    </xdr:to>
    <xdr:sp macro="" textlink="">
      <xdr:nvSpPr>
        <xdr:cNvPr id="154" name="楕円 153"/>
        <xdr:cNvSpPr/>
      </xdr:nvSpPr>
      <xdr:spPr>
        <a:xfrm>
          <a:off x="14732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127198</xdr:rowOff>
    </xdr:from>
    <xdr:ext cx="762000" cy="259045"/>
    <xdr:sp macro="" textlink="">
      <xdr:nvSpPr>
        <xdr:cNvPr id="155" name="テキスト ボックス 154"/>
        <xdr:cNvSpPr txBox="1"/>
      </xdr:nvSpPr>
      <xdr:spPr>
        <a:xfrm>
          <a:off x="14401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5443</xdr:rowOff>
    </xdr:from>
    <xdr:to>
      <xdr:col>69</xdr:col>
      <xdr:colOff>142875</xdr:colOff>
      <xdr:row>16</xdr:row>
      <xdr:rowOff>107043</xdr:rowOff>
    </xdr:to>
    <xdr:sp macro="" textlink="">
      <xdr:nvSpPr>
        <xdr:cNvPr id="156" name="楕円 155"/>
        <xdr:cNvSpPr/>
      </xdr:nvSpPr>
      <xdr:spPr>
        <a:xfrm>
          <a:off x="13843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117220</xdr:rowOff>
    </xdr:from>
    <xdr:ext cx="762000" cy="259045"/>
    <xdr:sp macro="" textlink="">
      <xdr:nvSpPr>
        <xdr:cNvPr id="157" name="テキスト ボックス 156"/>
        <xdr:cNvSpPr txBox="1"/>
      </xdr:nvSpPr>
      <xdr:spPr>
        <a:xfrm>
          <a:off x="13512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122464</xdr:rowOff>
    </xdr:from>
    <xdr:to>
      <xdr:col>65</xdr:col>
      <xdr:colOff>53975</xdr:colOff>
      <xdr:row>16</xdr:row>
      <xdr:rowOff>52614</xdr:rowOff>
    </xdr:to>
    <xdr:sp macro="" textlink="">
      <xdr:nvSpPr>
        <xdr:cNvPr id="158" name="楕円 157"/>
        <xdr:cNvSpPr/>
      </xdr:nvSpPr>
      <xdr:spPr>
        <a:xfrm>
          <a:off x="12954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62791</xdr:rowOff>
    </xdr:from>
    <xdr:ext cx="762000" cy="259045"/>
    <xdr:sp macro="" textlink="">
      <xdr:nvSpPr>
        <xdr:cNvPr id="159" name="テキスト ボックス 158"/>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高齢化が進んでいる事に加えて、福祉事務所を設置していることや、本町の独自施策である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日本一の子育て村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推進の一環で、子育て環境充実のため医療費等の助成を行っていることから人口１人あたりの歳出額は類似団体より大きくなっている。</a:t>
          </a:r>
        </a:p>
        <a:p>
          <a:r>
            <a:rPr kumimoji="1" lang="ja-JP" altLang="en-US" sz="1300">
              <a:latin typeface="ＭＳ Ｐゴシック" panose="020B0600070205080204" pitchFamily="50" charset="-128"/>
              <a:ea typeface="ＭＳ Ｐゴシック" panose="020B0600070205080204" pitchFamily="50" charset="-128"/>
            </a:rPr>
            <a:t>　今後は、独自施策の検証を進め、より合理的な助成を行うことによって、財政を圧迫する傾向に歯止めをかけるよう努める。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94343</xdr:rowOff>
    </xdr:from>
    <xdr:to>
      <xdr:col>24</xdr:col>
      <xdr:colOff>25400</xdr:colOff>
      <xdr:row>61</xdr:row>
      <xdr:rowOff>69850</xdr:rowOff>
    </xdr:to>
    <xdr:cxnSp macro="">
      <xdr:nvCxnSpPr>
        <xdr:cNvPr id="189" name="直線コネクタ 188"/>
        <xdr:cNvCxnSpPr/>
      </xdr:nvCxnSpPr>
      <xdr:spPr>
        <a:xfrm flipV="1">
          <a:off x="4826000" y="900974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90"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91" name="直線コネクタ 190"/>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9270</xdr:rowOff>
    </xdr:from>
    <xdr:ext cx="762000" cy="259045"/>
    <xdr:sp macro="" textlink="">
      <xdr:nvSpPr>
        <xdr:cNvPr id="192" name="扶助費最大値テキスト"/>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94343</xdr:rowOff>
    </xdr:from>
    <xdr:to>
      <xdr:col>24</xdr:col>
      <xdr:colOff>114300</xdr:colOff>
      <xdr:row>52</xdr:row>
      <xdr:rowOff>94343</xdr:rowOff>
    </xdr:to>
    <xdr:cxnSp macro="">
      <xdr:nvCxnSpPr>
        <xdr:cNvPr id="193" name="直線コネクタ 192"/>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110672</xdr:rowOff>
    </xdr:from>
    <xdr:to>
      <xdr:col>24</xdr:col>
      <xdr:colOff>25400</xdr:colOff>
      <xdr:row>56</xdr:row>
      <xdr:rowOff>143328</xdr:rowOff>
    </xdr:to>
    <xdr:cxnSp macro="">
      <xdr:nvCxnSpPr>
        <xdr:cNvPr id="194" name="直線コネクタ 193"/>
        <xdr:cNvCxnSpPr/>
      </xdr:nvCxnSpPr>
      <xdr:spPr>
        <a:xfrm>
          <a:off x="3987800" y="97118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27412</xdr:rowOff>
    </xdr:from>
    <xdr:ext cx="762000" cy="259045"/>
    <xdr:sp macro="" textlink="">
      <xdr:nvSpPr>
        <xdr:cNvPr id="195" name="扶助費平均値テキスト"/>
        <xdr:cNvSpPr txBox="1"/>
      </xdr:nvSpPr>
      <xdr:spPr>
        <a:xfrm>
          <a:off x="4914900" y="945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96" name="フローチャート: 判断 195"/>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151493</xdr:rowOff>
    </xdr:from>
    <xdr:to>
      <xdr:col>19</xdr:col>
      <xdr:colOff>187325</xdr:colOff>
      <xdr:row>56</xdr:row>
      <xdr:rowOff>110672</xdr:rowOff>
    </xdr:to>
    <xdr:cxnSp macro="">
      <xdr:nvCxnSpPr>
        <xdr:cNvPr id="197" name="直線コネクタ 196"/>
        <xdr:cNvCxnSpPr/>
      </xdr:nvCxnSpPr>
      <xdr:spPr>
        <a:xfrm>
          <a:off x="3098800" y="95812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10885</xdr:rowOff>
    </xdr:from>
    <xdr:to>
      <xdr:col>20</xdr:col>
      <xdr:colOff>38100</xdr:colOff>
      <xdr:row>56</xdr:row>
      <xdr:rowOff>112485</xdr:rowOff>
    </xdr:to>
    <xdr:sp macro="" textlink="">
      <xdr:nvSpPr>
        <xdr:cNvPr id="198" name="フローチャート: 判断 197"/>
        <xdr:cNvSpPr/>
      </xdr:nvSpPr>
      <xdr:spPr>
        <a:xfrm>
          <a:off x="3937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122662</xdr:rowOff>
    </xdr:from>
    <xdr:ext cx="736600" cy="259045"/>
    <xdr:sp macro="" textlink="">
      <xdr:nvSpPr>
        <xdr:cNvPr id="199" name="テキスト ボックス 198"/>
        <xdr:cNvSpPr txBox="1"/>
      </xdr:nvSpPr>
      <xdr:spPr>
        <a:xfrm>
          <a:off x="3606800" y="938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151493</xdr:rowOff>
    </xdr:from>
    <xdr:to>
      <xdr:col>15</xdr:col>
      <xdr:colOff>98425</xdr:colOff>
      <xdr:row>56</xdr:row>
      <xdr:rowOff>78015</xdr:rowOff>
    </xdr:to>
    <xdr:cxnSp macro="">
      <xdr:nvCxnSpPr>
        <xdr:cNvPr id="200" name="直線コネクタ 199"/>
        <xdr:cNvCxnSpPr/>
      </xdr:nvCxnSpPr>
      <xdr:spPr>
        <a:xfrm flipV="1">
          <a:off x="2209800" y="95812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166007</xdr:rowOff>
    </xdr:from>
    <xdr:to>
      <xdr:col>15</xdr:col>
      <xdr:colOff>149225</xdr:colOff>
      <xdr:row>56</xdr:row>
      <xdr:rowOff>96157</xdr:rowOff>
    </xdr:to>
    <xdr:sp macro="" textlink="">
      <xdr:nvSpPr>
        <xdr:cNvPr id="201" name="フローチャート: 判断 200"/>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80934</xdr:rowOff>
    </xdr:from>
    <xdr:ext cx="762000" cy="259045"/>
    <xdr:sp macro="" textlink="">
      <xdr:nvSpPr>
        <xdr:cNvPr id="202" name="テキスト ボックス 201"/>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102507</xdr:rowOff>
    </xdr:from>
    <xdr:to>
      <xdr:col>11</xdr:col>
      <xdr:colOff>9525</xdr:colOff>
      <xdr:row>56</xdr:row>
      <xdr:rowOff>78015</xdr:rowOff>
    </xdr:to>
    <xdr:cxnSp macro="">
      <xdr:nvCxnSpPr>
        <xdr:cNvPr id="203" name="直線コネクタ 202"/>
        <xdr:cNvCxnSpPr/>
      </xdr:nvCxnSpPr>
      <xdr:spPr>
        <a:xfrm>
          <a:off x="1320800" y="9532257"/>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149678</xdr:rowOff>
    </xdr:from>
    <xdr:to>
      <xdr:col>11</xdr:col>
      <xdr:colOff>60325</xdr:colOff>
      <xdr:row>56</xdr:row>
      <xdr:rowOff>79828</xdr:rowOff>
    </xdr:to>
    <xdr:sp macro="" textlink="">
      <xdr:nvSpPr>
        <xdr:cNvPr id="204" name="フローチャート: 判断 203"/>
        <xdr:cNvSpPr/>
      </xdr:nvSpPr>
      <xdr:spPr>
        <a:xfrm>
          <a:off x="2159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90005</xdr:rowOff>
    </xdr:from>
    <xdr:ext cx="762000" cy="259045"/>
    <xdr:sp macro="" textlink="">
      <xdr:nvSpPr>
        <xdr:cNvPr id="205" name="テキスト ボックス 204"/>
        <xdr:cNvSpPr txBox="1"/>
      </xdr:nvSpPr>
      <xdr:spPr>
        <a:xfrm>
          <a:off x="1828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117022</xdr:rowOff>
    </xdr:from>
    <xdr:to>
      <xdr:col>6</xdr:col>
      <xdr:colOff>171450</xdr:colOff>
      <xdr:row>56</xdr:row>
      <xdr:rowOff>47172</xdr:rowOff>
    </xdr:to>
    <xdr:sp macro="" textlink="">
      <xdr:nvSpPr>
        <xdr:cNvPr id="206" name="フローチャート: 判断 205"/>
        <xdr:cNvSpPr/>
      </xdr:nvSpPr>
      <xdr:spPr>
        <a:xfrm>
          <a:off x="1270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31949</xdr:rowOff>
    </xdr:from>
    <xdr:ext cx="762000" cy="259045"/>
    <xdr:sp macro="" textlink="">
      <xdr:nvSpPr>
        <xdr:cNvPr id="207" name="テキスト ボックス 206"/>
        <xdr:cNvSpPr txBox="1"/>
      </xdr:nvSpPr>
      <xdr:spPr>
        <a:xfrm>
          <a:off x="939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92528</xdr:rowOff>
    </xdr:from>
    <xdr:to>
      <xdr:col>24</xdr:col>
      <xdr:colOff>76200</xdr:colOff>
      <xdr:row>57</xdr:row>
      <xdr:rowOff>22678</xdr:rowOff>
    </xdr:to>
    <xdr:sp macro="" textlink="">
      <xdr:nvSpPr>
        <xdr:cNvPr id="213" name="楕円 212"/>
        <xdr:cNvSpPr/>
      </xdr:nvSpPr>
      <xdr:spPr>
        <a:xfrm>
          <a:off x="4775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64605</xdr:rowOff>
    </xdr:from>
    <xdr:ext cx="762000" cy="259045"/>
    <xdr:sp macro="" textlink="">
      <xdr:nvSpPr>
        <xdr:cNvPr id="214" name="扶助費該当値テキスト"/>
        <xdr:cNvSpPr txBox="1"/>
      </xdr:nvSpPr>
      <xdr:spPr>
        <a:xfrm>
          <a:off x="49149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59872</xdr:rowOff>
    </xdr:from>
    <xdr:to>
      <xdr:col>20</xdr:col>
      <xdr:colOff>38100</xdr:colOff>
      <xdr:row>56</xdr:row>
      <xdr:rowOff>161472</xdr:rowOff>
    </xdr:to>
    <xdr:sp macro="" textlink="">
      <xdr:nvSpPr>
        <xdr:cNvPr id="215" name="楕円 214"/>
        <xdr:cNvSpPr/>
      </xdr:nvSpPr>
      <xdr:spPr>
        <a:xfrm>
          <a:off x="3937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216" name="テキスト ボックス 215"/>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100693</xdr:rowOff>
    </xdr:from>
    <xdr:to>
      <xdr:col>15</xdr:col>
      <xdr:colOff>149225</xdr:colOff>
      <xdr:row>56</xdr:row>
      <xdr:rowOff>30843</xdr:rowOff>
    </xdr:to>
    <xdr:sp macro="" textlink="">
      <xdr:nvSpPr>
        <xdr:cNvPr id="217" name="楕円 216"/>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41020</xdr:rowOff>
    </xdr:from>
    <xdr:ext cx="762000" cy="259045"/>
    <xdr:sp macro="" textlink="">
      <xdr:nvSpPr>
        <xdr:cNvPr id="218" name="テキスト ボックス 217"/>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27215</xdr:rowOff>
    </xdr:from>
    <xdr:to>
      <xdr:col>11</xdr:col>
      <xdr:colOff>60325</xdr:colOff>
      <xdr:row>56</xdr:row>
      <xdr:rowOff>128815</xdr:rowOff>
    </xdr:to>
    <xdr:sp macro="" textlink="">
      <xdr:nvSpPr>
        <xdr:cNvPr id="219" name="楕円 218"/>
        <xdr:cNvSpPr/>
      </xdr:nvSpPr>
      <xdr:spPr>
        <a:xfrm>
          <a:off x="2159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113592</xdr:rowOff>
    </xdr:from>
    <xdr:ext cx="762000" cy="259045"/>
    <xdr:sp macro="" textlink="">
      <xdr:nvSpPr>
        <xdr:cNvPr id="220" name="テキスト ボックス 219"/>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221" name="楕円 220"/>
        <xdr:cNvSpPr/>
      </xdr:nvSpPr>
      <xdr:spPr>
        <a:xfrm>
          <a:off x="1270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163484</xdr:rowOff>
    </xdr:from>
    <xdr:ext cx="762000" cy="259045"/>
    <xdr:sp macro="" textlink="">
      <xdr:nvSpPr>
        <xdr:cNvPr id="222" name="テキスト ボックス 221"/>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200">
              <a:solidFill>
                <a:schemeClr val="tx1"/>
              </a:solidFill>
              <a:latin typeface="ＭＳ Ｐゴシック" panose="020B0600070205080204" pitchFamily="50" charset="-128"/>
              <a:ea typeface="ＭＳ Ｐゴシック" panose="020B0600070205080204" pitchFamily="50" charset="-128"/>
            </a:rPr>
            <a:t>繰出金がＨ</a:t>
          </a:r>
          <a:r>
            <a:rPr kumimoji="1" lang="en-US" altLang="ja-JP" sz="1200">
              <a:solidFill>
                <a:schemeClr val="tx1"/>
              </a:solidFill>
              <a:latin typeface="ＭＳ Ｐゴシック" panose="020B0600070205080204" pitchFamily="50" charset="-128"/>
              <a:ea typeface="ＭＳ Ｐゴシック" panose="020B0600070205080204" pitchFamily="50" charset="-128"/>
            </a:rPr>
            <a:t>28</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a:t>
          </a:r>
          <a:r>
            <a:rPr kumimoji="1" lang="en-US" altLang="ja-JP" sz="1200">
              <a:solidFill>
                <a:schemeClr val="tx1"/>
              </a:solidFill>
              <a:latin typeface="ＭＳ Ｐゴシック" panose="020B0600070205080204" pitchFamily="50" charset="-128"/>
              <a:ea typeface="ＭＳ Ｐゴシック" panose="020B0600070205080204" pitchFamily="50" charset="-128"/>
            </a:rPr>
            <a:t>15.2</a:t>
          </a:r>
          <a:r>
            <a:rPr kumimoji="1" lang="ja-JP" altLang="en-US" sz="1200">
              <a:solidFill>
                <a:schemeClr val="tx1"/>
              </a:solidFill>
              <a:latin typeface="ＭＳ Ｐゴシック" panose="020B0600070205080204" pitchFamily="50" charset="-128"/>
              <a:ea typeface="ＭＳ Ｐゴシック" panose="020B0600070205080204" pitchFamily="50" charset="-128"/>
            </a:rPr>
            <a:t>％からＨ</a:t>
          </a:r>
          <a:r>
            <a:rPr kumimoji="1" lang="en-US" altLang="ja-JP" sz="1200">
              <a:solidFill>
                <a:schemeClr val="tx1"/>
              </a:solidFill>
              <a:latin typeface="ＭＳ Ｐゴシック" panose="020B0600070205080204" pitchFamily="50" charset="-128"/>
              <a:ea typeface="ＭＳ Ｐゴシック" panose="020B0600070205080204" pitchFamily="50" charset="-128"/>
            </a:rPr>
            <a:t>29</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a:t>
          </a:r>
          <a:r>
            <a:rPr kumimoji="1" lang="en-US" altLang="ja-JP" sz="1200">
              <a:solidFill>
                <a:schemeClr val="tx1"/>
              </a:solidFill>
              <a:latin typeface="ＭＳ Ｐゴシック" panose="020B0600070205080204" pitchFamily="50" charset="-128"/>
              <a:ea typeface="ＭＳ Ｐゴシック" panose="020B0600070205080204" pitchFamily="50" charset="-128"/>
            </a:rPr>
            <a:t>8.4</a:t>
          </a:r>
          <a:r>
            <a:rPr kumimoji="1" lang="ja-JP" altLang="en-US" sz="1200">
              <a:solidFill>
                <a:schemeClr val="tx1"/>
              </a:solidFill>
              <a:latin typeface="ＭＳ Ｐゴシック" panose="020B0600070205080204" pitchFamily="50" charset="-128"/>
              <a:ea typeface="ＭＳ Ｐゴシック" panose="020B0600070205080204" pitchFamily="50" charset="-128"/>
            </a:rPr>
            <a:t>％と大幅に減少したことにより、平成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29</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年度の数値が類似団体に比較して低い値となっている。これは、平成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29</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年度に簡易水道事業が上水道事業に移行したことに伴い、繰出金が減少したことによる。一方で、上水道事業への補助費が増加している。また、</a:t>
          </a:r>
          <a:r>
            <a:rPr kumimoji="1" lang="en-US" altLang="ja-JP" sz="1200">
              <a:solidFill>
                <a:schemeClr val="tx1"/>
              </a:solidFill>
              <a:latin typeface="ＭＳ Ｐゴシック" panose="020B0600070205080204" pitchFamily="50" charset="-128"/>
              <a:ea typeface="ＭＳ Ｐゴシック" panose="020B0600070205080204" pitchFamily="50" charset="-128"/>
            </a:rPr>
            <a:t>R1</a:t>
          </a:r>
          <a:r>
            <a:rPr kumimoji="1" lang="ja-JP" altLang="en-US" sz="1200">
              <a:solidFill>
                <a:schemeClr val="tx1"/>
              </a:solidFill>
              <a:latin typeface="ＭＳ Ｐゴシック" panose="020B0600070205080204" pitchFamily="50" charset="-128"/>
              <a:ea typeface="ＭＳ Ｐゴシック" panose="020B0600070205080204" pitchFamily="50" charset="-128"/>
            </a:rPr>
            <a:t>は介護保険事業分の郡事務組合負担金の増により繰出金が増加している。今後、下水道事業については計画的かつ適切な投資を行い、経営の一層の効率化、健全化を図るとともに、独立採算の原則に基づく経営の確立に努める。</a:t>
          </a: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58420</xdr:rowOff>
    </xdr:from>
    <xdr:to>
      <xdr:col>82</xdr:col>
      <xdr:colOff>107950</xdr:colOff>
      <xdr:row>60</xdr:row>
      <xdr:rowOff>50800</xdr:rowOff>
    </xdr:to>
    <xdr:cxnSp macro="">
      <xdr:nvCxnSpPr>
        <xdr:cNvPr id="250" name="直線コネクタ 249"/>
        <xdr:cNvCxnSpPr/>
      </xdr:nvCxnSpPr>
      <xdr:spPr>
        <a:xfrm flipV="1">
          <a:off x="16510000" y="89738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51" name="その他最小値テキスト"/>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52" name="直線コネクタ 251"/>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144797</xdr:rowOff>
    </xdr:from>
    <xdr:ext cx="762000" cy="259045"/>
    <xdr:sp macro="" textlink="">
      <xdr:nvSpPr>
        <xdr:cNvPr id="253" name="その他最大値テキスト"/>
        <xdr:cNvSpPr txBox="1"/>
      </xdr:nvSpPr>
      <xdr:spPr>
        <a:xfrm>
          <a:off x="16598900" y="871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58420</xdr:rowOff>
    </xdr:from>
    <xdr:to>
      <xdr:col>82</xdr:col>
      <xdr:colOff>196850</xdr:colOff>
      <xdr:row>52</xdr:row>
      <xdr:rowOff>58420</xdr:rowOff>
    </xdr:to>
    <xdr:cxnSp macro="">
      <xdr:nvCxnSpPr>
        <xdr:cNvPr id="254" name="直線コネクタ 253"/>
        <xdr:cNvCxnSpPr/>
      </xdr:nvCxnSpPr>
      <xdr:spPr>
        <a:xfrm>
          <a:off x="16421100" y="897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165100</xdr:rowOff>
    </xdr:from>
    <xdr:to>
      <xdr:col>82</xdr:col>
      <xdr:colOff>107950</xdr:colOff>
      <xdr:row>58</xdr:row>
      <xdr:rowOff>12700</xdr:rowOff>
    </xdr:to>
    <xdr:cxnSp macro="">
      <xdr:nvCxnSpPr>
        <xdr:cNvPr id="255" name="直線コネクタ 254"/>
        <xdr:cNvCxnSpPr/>
      </xdr:nvCxnSpPr>
      <xdr:spPr>
        <a:xfrm>
          <a:off x="15671800" y="97663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123207</xdr:rowOff>
    </xdr:from>
    <xdr:ext cx="762000" cy="259045"/>
    <xdr:sp macro="" textlink="">
      <xdr:nvSpPr>
        <xdr:cNvPr id="256" name="その他平均値テキスト"/>
        <xdr:cNvSpPr txBox="1"/>
      </xdr:nvSpPr>
      <xdr:spPr>
        <a:xfrm>
          <a:off x="16598900" y="9552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57" name="フローチャート: 判断 256"/>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46990</xdr:rowOff>
    </xdr:from>
    <xdr:to>
      <xdr:col>78</xdr:col>
      <xdr:colOff>69850</xdr:colOff>
      <xdr:row>56</xdr:row>
      <xdr:rowOff>165100</xdr:rowOff>
    </xdr:to>
    <xdr:cxnSp macro="">
      <xdr:nvCxnSpPr>
        <xdr:cNvPr id="258" name="直線コネクタ 257"/>
        <xdr:cNvCxnSpPr/>
      </xdr:nvCxnSpPr>
      <xdr:spPr>
        <a:xfrm>
          <a:off x="14782800" y="947674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9" name="フローチャート: 判断 258"/>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60" name="テキスト ボックス 259"/>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46990</xdr:rowOff>
    </xdr:from>
    <xdr:to>
      <xdr:col>73</xdr:col>
      <xdr:colOff>180975</xdr:colOff>
      <xdr:row>58</xdr:row>
      <xdr:rowOff>27940</xdr:rowOff>
    </xdr:to>
    <xdr:cxnSp macro="">
      <xdr:nvCxnSpPr>
        <xdr:cNvPr id="261" name="直線コネクタ 260"/>
        <xdr:cNvCxnSpPr/>
      </xdr:nvCxnSpPr>
      <xdr:spPr>
        <a:xfrm flipV="1">
          <a:off x="13893800" y="9476740"/>
          <a:ext cx="8890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62" name="フローチャート: 判断 261"/>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63" name="テキスト ボックス 262"/>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27940</xdr:rowOff>
    </xdr:from>
    <xdr:to>
      <xdr:col>69</xdr:col>
      <xdr:colOff>92075</xdr:colOff>
      <xdr:row>58</xdr:row>
      <xdr:rowOff>27940</xdr:rowOff>
    </xdr:to>
    <xdr:cxnSp macro="">
      <xdr:nvCxnSpPr>
        <xdr:cNvPr id="264" name="直線コネクタ 263"/>
        <xdr:cNvCxnSpPr/>
      </xdr:nvCxnSpPr>
      <xdr:spPr>
        <a:xfrm>
          <a:off x="13004800" y="9972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5" name="フローチャート: 判断 264"/>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66" name="テキスト ボックス 265"/>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7" name="フローチャート: 判断 266"/>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68" name="テキスト ボックス 267"/>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74" name="楕円 273"/>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105427</xdr:rowOff>
    </xdr:from>
    <xdr:ext cx="762000" cy="259045"/>
    <xdr:sp macro="" textlink="">
      <xdr:nvSpPr>
        <xdr:cNvPr id="275" name="その他該当値テキスト"/>
        <xdr:cNvSpPr txBox="1"/>
      </xdr:nvSpPr>
      <xdr:spPr>
        <a:xfrm>
          <a:off x="16598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114300</xdr:rowOff>
    </xdr:from>
    <xdr:to>
      <xdr:col>78</xdr:col>
      <xdr:colOff>120650</xdr:colOff>
      <xdr:row>57</xdr:row>
      <xdr:rowOff>44450</xdr:rowOff>
    </xdr:to>
    <xdr:sp macro="" textlink="">
      <xdr:nvSpPr>
        <xdr:cNvPr id="276" name="楕円 275"/>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77" name="テキスト ボックス 276"/>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167640</xdr:rowOff>
    </xdr:from>
    <xdr:to>
      <xdr:col>74</xdr:col>
      <xdr:colOff>31750</xdr:colOff>
      <xdr:row>55</xdr:row>
      <xdr:rowOff>97790</xdr:rowOff>
    </xdr:to>
    <xdr:sp macro="" textlink="">
      <xdr:nvSpPr>
        <xdr:cNvPr id="278" name="楕円 277"/>
        <xdr:cNvSpPr/>
      </xdr:nvSpPr>
      <xdr:spPr>
        <a:xfrm>
          <a:off x="14732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107967</xdr:rowOff>
    </xdr:from>
    <xdr:ext cx="762000" cy="259045"/>
    <xdr:sp macro="" textlink="">
      <xdr:nvSpPr>
        <xdr:cNvPr id="279" name="テキスト ボックス 278"/>
        <xdr:cNvSpPr txBox="1"/>
      </xdr:nvSpPr>
      <xdr:spPr>
        <a:xfrm>
          <a:off x="14401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148590</xdr:rowOff>
    </xdr:from>
    <xdr:to>
      <xdr:col>69</xdr:col>
      <xdr:colOff>142875</xdr:colOff>
      <xdr:row>58</xdr:row>
      <xdr:rowOff>78740</xdr:rowOff>
    </xdr:to>
    <xdr:sp macro="" textlink="">
      <xdr:nvSpPr>
        <xdr:cNvPr id="280" name="楕円 279"/>
        <xdr:cNvSpPr/>
      </xdr:nvSpPr>
      <xdr:spPr>
        <a:xfrm>
          <a:off x="13843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63517</xdr:rowOff>
    </xdr:from>
    <xdr:ext cx="762000" cy="259045"/>
    <xdr:sp macro="" textlink="">
      <xdr:nvSpPr>
        <xdr:cNvPr id="281" name="テキスト ボックス 280"/>
        <xdr:cNvSpPr txBox="1"/>
      </xdr:nvSpPr>
      <xdr:spPr>
        <a:xfrm>
          <a:off x="13512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148590</xdr:rowOff>
    </xdr:from>
    <xdr:to>
      <xdr:col>65</xdr:col>
      <xdr:colOff>53975</xdr:colOff>
      <xdr:row>58</xdr:row>
      <xdr:rowOff>78740</xdr:rowOff>
    </xdr:to>
    <xdr:sp macro="" textlink="">
      <xdr:nvSpPr>
        <xdr:cNvPr id="282" name="楕円 281"/>
        <xdr:cNvSpPr/>
      </xdr:nvSpPr>
      <xdr:spPr>
        <a:xfrm>
          <a:off x="12954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63517</xdr:rowOff>
    </xdr:from>
    <xdr:ext cx="762000" cy="259045"/>
    <xdr:sp macro="" textlink="">
      <xdr:nvSpPr>
        <xdr:cNvPr id="283" name="テキスト ボックス 282"/>
        <xdr:cNvSpPr txBox="1"/>
      </xdr:nvSpPr>
      <xdr:spPr>
        <a:xfrm>
          <a:off x="12623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tx1"/>
              </a:solidFill>
              <a:latin typeface="ＭＳ Ｐゴシック" panose="020B0600070205080204" pitchFamily="50" charset="-128"/>
              <a:ea typeface="ＭＳ Ｐゴシック" panose="020B0600070205080204" pitchFamily="50" charset="-128"/>
            </a:rPr>
            <a:t>　一部事務組合等への負担金が多額であるほか、学校給食会にかかる経費を補助金としていることにより、類似団体と比較して高い値となっている。平成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29</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に簡易水道事業が上水道事業へ移行したことに伴い、繰出金が減少する一方で、補助費が増加している。補助金については、毎年新年度予算編成時に、ゼロベースでの見直しを実施するとともに、行財政改善計画に基づく補助金等の整理合理化を進めており、今後も積極的な見直しを行う。</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153670</xdr:rowOff>
    </xdr:to>
    <xdr:cxnSp macro="">
      <xdr:nvCxnSpPr>
        <xdr:cNvPr id="311" name="直線コネクタ 310"/>
        <xdr:cNvCxnSpPr/>
      </xdr:nvCxnSpPr>
      <xdr:spPr>
        <a:xfrm flipV="1">
          <a:off x="16510000" y="58648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125747</xdr:rowOff>
    </xdr:from>
    <xdr:ext cx="762000" cy="259045"/>
    <xdr:sp macro="" textlink="">
      <xdr:nvSpPr>
        <xdr:cNvPr id="312" name="補助費等最小値テキスト"/>
        <xdr:cNvSpPr txBox="1"/>
      </xdr:nvSpPr>
      <xdr:spPr>
        <a:xfrm>
          <a:off x="16598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153670</xdr:rowOff>
    </xdr:from>
    <xdr:to>
      <xdr:col>82</xdr:col>
      <xdr:colOff>196850</xdr:colOff>
      <xdr:row>41</xdr:row>
      <xdr:rowOff>153670</xdr:rowOff>
    </xdr:to>
    <xdr:cxnSp macro="">
      <xdr:nvCxnSpPr>
        <xdr:cNvPr id="313" name="直線コネクタ 312"/>
        <xdr:cNvCxnSpPr/>
      </xdr:nvCxnSpPr>
      <xdr:spPr>
        <a:xfrm>
          <a:off x="16421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14"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15" name="直線コネクタ 314"/>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12700</xdr:rowOff>
    </xdr:from>
    <xdr:to>
      <xdr:col>82</xdr:col>
      <xdr:colOff>107950</xdr:colOff>
      <xdr:row>38</xdr:row>
      <xdr:rowOff>119380</xdr:rowOff>
    </xdr:to>
    <xdr:cxnSp macro="">
      <xdr:nvCxnSpPr>
        <xdr:cNvPr id="316" name="直線コネクタ 315"/>
        <xdr:cNvCxnSpPr/>
      </xdr:nvCxnSpPr>
      <xdr:spPr>
        <a:xfrm>
          <a:off x="15671800" y="652780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16527</xdr:rowOff>
    </xdr:from>
    <xdr:ext cx="762000" cy="259045"/>
    <xdr:sp macro="" textlink="">
      <xdr:nvSpPr>
        <xdr:cNvPr id="317" name="補助費等平均値テキスト"/>
        <xdr:cNvSpPr txBox="1"/>
      </xdr:nvSpPr>
      <xdr:spPr>
        <a:xfrm>
          <a:off x="16598900" y="636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0</xdr:rowOff>
    </xdr:from>
    <xdr:to>
      <xdr:col>82</xdr:col>
      <xdr:colOff>158750</xdr:colOff>
      <xdr:row>38</xdr:row>
      <xdr:rowOff>101600</xdr:rowOff>
    </xdr:to>
    <xdr:sp macro="" textlink="">
      <xdr:nvSpPr>
        <xdr:cNvPr id="318" name="フローチャート: 判断 317"/>
        <xdr:cNvSpPr/>
      </xdr:nvSpPr>
      <xdr:spPr>
        <a:xfrm>
          <a:off x="164592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12700</xdr:rowOff>
    </xdr:from>
    <xdr:to>
      <xdr:col>78</xdr:col>
      <xdr:colOff>69850</xdr:colOff>
      <xdr:row>39</xdr:row>
      <xdr:rowOff>16510</xdr:rowOff>
    </xdr:to>
    <xdr:cxnSp macro="">
      <xdr:nvCxnSpPr>
        <xdr:cNvPr id="319" name="直線コネクタ 318"/>
        <xdr:cNvCxnSpPr/>
      </xdr:nvCxnSpPr>
      <xdr:spPr>
        <a:xfrm flipV="1">
          <a:off x="14782800" y="652780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20" name="フローチャート: 判断 319"/>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27957</xdr:rowOff>
    </xdr:from>
    <xdr:ext cx="736600" cy="259045"/>
    <xdr:sp macro="" textlink="">
      <xdr:nvSpPr>
        <xdr:cNvPr id="321" name="テキスト ボックス 320"/>
        <xdr:cNvSpPr txBox="1"/>
      </xdr:nvSpPr>
      <xdr:spPr>
        <a:xfrm>
          <a:off x="15290800" y="620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107950</xdr:rowOff>
    </xdr:from>
    <xdr:to>
      <xdr:col>73</xdr:col>
      <xdr:colOff>180975</xdr:colOff>
      <xdr:row>39</xdr:row>
      <xdr:rowOff>16510</xdr:rowOff>
    </xdr:to>
    <xdr:cxnSp macro="">
      <xdr:nvCxnSpPr>
        <xdr:cNvPr id="322" name="直線コネクタ 321"/>
        <xdr:cNvCxnSpPr/>
      </xdr:nvCxnSpPr>
      <xdr:spPr>
        <a:xfrm>
          <a:off x="13893800" y="645160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72390</xdr:rowOff>
    </xdr:from>
    <xdr:to>
      <xdr:col>74</xdr:col>
      <xdr:colOff>31750</xdr:colOff>
      <xdr:row>38</xdr:row>
      <xdr:rowOff>2540</xdr:rowOff>
    </xdr:to>
    <xdr:sp macro="" textlink="">
      <xdr:nvSpPr>
        <xdr:cNvPr id="323" name="フローチャート: 判断 322"/>
        <xdr:cNvSpPr/>
      </xdr:nvSpPr>
      <xdr:spPr>
        <a:xfrm>
          <a:off x="14732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12717</xdr:rowOff>
    </xdr:from>
    <xdr:ext cx="762000" cy="259045"/>
    <xdr:sp macro="" textlink="">
      <xdr:nvSpPr>
        <xdr:cNvPr id="324" name="テキスト ボックス 323"/>
        <xdr:cNvSpPr txBox="1"/>
      </xdr:nvSpPr>
      <xdr:spPr>
        <a:xfrm>
          <a:off x="14401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107950</xdr:rowOff>
    </xdr:from>
    <xdr:to>
      <xdr:col>69</xdr:col>
      <xdr:colOff>92075</xdr:colOff>
      <xdr:row>38</xdr:row>
      <xdr:rowOff>20320</xdr:rowOff>
    </xdr:to>
    <xdr:cxnSp macro="">
      <xdr:nvCxnSpPr>
        <xdr:cNvPr id="325" name="直線コネクタ 324"/>
        <xdr:cNvCxnSpPr/>
      </xdr:nvCxnSpPr>
      <xdr:spPr>
        <a:xfrm flipV="1">
          <a:off x="13004800" y="64516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49530</xdr:rowOff>
    </xdr:from>
    <xdr:to>
      <xdr:col>69</xdr:col>
      <xdr:colOff>142875</xdr:colOff>
      <xdr:row>37</xdr:row>
      <xdr:rowOff>151130</xdr:rowOff>
    </xdr:to>
    <xdr:sp macro="" textlink="">
      <xdr:nvSpPr>
        <xdr:cNvPr id="326" name="フローチャート: 判断 325"/>
        <xdr:cNvSpPr/>
      </xdr:nvSpPr>
      <xdr:spPr>
        <a:xfrm>
          <a:off x="13843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161307</xdr:rowOff>
    </xdr:from>
    <xdr:ext cx="762000" cy="259045"/>
    <xdr:sp macro="" textlink="">
      <xdr:nvSpPr>
        <xdr:cNvPr id="327" name="テキスト ボックス 326"/>
        <xdr:cNvSpPr txBox="1"/>
      </xdr:nvSpPr>
      <xdr:spPr>
        <a:xfrm>
          <a:off x="13512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3810</xdr:rowOff>
    </xdr:from>
    <xdr:to>
      <xdr:col>65</xdr:col>
      <xdr:colOff>53975</xdr:colOff>
      <xdr:row>37</xdr:row>
      <xdr:rowOff>105410</xdr:rowOff>
    </xdr:to>
    <xdr:sp macro="" textlink="">
      <xdr:nvSpPr>
        <xdr:cNvPr id="328" name="フローチャート: 判断 327"/>
        <xdr:cNvSpPr/>
      </xdr:nvSpPr>
      <xdr:spPr>
        <a:xfrm>
          <a:off x="12954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115587</xdr:rowOff>
    </xdr:from>
    <xdr:ext cx="762000" cy="259045"/>
    <xdr:sp macro="" textlink="">
      <xdr:nvSpPr>
        <xdr:cNvPr id="329" name="テキスト ボックス 328"/>
        <xdr:cNvSpPr txBox="1"/>
      </xdr:nvSpPr>
      <xdr:spPr>
        <a:xfrm>
          <a:off x="12623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68580</xdr:rowOff>
    </xdr:from>
    <xdr:to>
      <xdr:col>82</xdr:col>
      <xdr:colOff>158750</xdr:colOff>
      <xdr:row>38</xdr:row>
      <xdr:rowOff>170180</xdr:rowOff>
    </xdr:to>
    <xdr:sp macro="" textlink="">
      <xdr:nvSpPr>
        <xdr:cNvPr id="335" name="楕円 334"/>
        <xdr:cNvSpPr/>
      </xdr:nvSpPr>
      <xdr:spPr>
        <a:xfrm>
          <a:off x="164592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40657</xdr:rowOff>
    </xdr:from>
    <xdr:ext cx="762000" cy="259045"/>
    <xdr:sp macro="" textlink="">
      <xdr:nvSpPr>
        <xdr:cNvPr id="336" name="補助費等該当値テキスト"/>
        <xdr:cNvSpPr txBox="1"/>
      </xdr:nvSpPr>
      <xdr:spPr>
        <a:xfrm>
          <a:off x="165989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133350</xdr:rowOff>
    </xdr:from>
    <xdr:to>
      <xdr:col>78</xdr:col>
      <xdr:colOff>120650</xdr:colOff>
      <xdr:row>38</xdr:row>
      <xdr:rowOff>63500</xdr:rowOff>
    </xdr:to>
    <xdr:sp macro="" textlink="">
      <xdr:nvSpPr>
        <xdr:cNvPr id="337" name="楕円 336"/>
        <xdr:cNvSpPr/>
      </xdr:nvSpPr>
      <xdr:spPr>
        <a:xfrm>
          <a:off x="15621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48277</xdr:rowOff>
    </xdr:from>
    <xdr:ext cx="736600" cy="259045"/>
    <xdr:sp macro="" textlink="">
      <xdr:nvSpPr>
        <xdr:cNvPr id="338" name="テキスト ボックス 337"/>
        <xdr:cNvSpPr txBox="1"/>
      </xdr:nvSpPr>
      <xdr:spPr>
        <a:xfrm>
          <a:off x="15290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137160</xdr:rowOff>
    </xdr:from>
    <xdr:to>
      <xdr:col>74</xdr:col>
      <xdr:colOff>31750</xdr:colOff>
      <xdr:row>39</xdr:row>
      <xdr:rowOff>67310</xdr:rowOff>
    </xdr:to>
    <xdr:sp macro="" textlink="">
      <xdr:nvSpPr>
        <xdr:cNvPr id="339" name="楕円 338"/>
        <xdr:cNvSpPr/>
      </xdr:nvSpPr>
      <xdr:spPr>
        <a:xfrm>
          <a:off x="14732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52087</xdr:rowOff>
    </xdr:from>
    <xdr:ext cx="762000" cy="259045"/>
    <xdr:sp macro="" textlink="">
      <xdr:nvSpPr>
        <xdr:cNvPr id="340" name="テキスト ボックス 339"/>
        <xdr:cNvSpPr txBox="1"/>
      </xdr:nvSpPr>
      <xdr:spPr>
        <a:xfrm>
          <a:off x="144018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57150</xdr:rowOff>
    </xdr:from>
    <xdr:to>
      <xdr:col>69</xdr:col>
      <xdr:colOff>142875</xdr:colOff>
      <xdr:row>37</xdr:row>
      <xdr:rowOff>158750</xdr:rowOff>
    </xdr:to>
    <xdr:sp macro="" textlink="">
      <xdr:nvSpPr>
        <xdr:cNvPr id="341" name="楕円 340"/>
        <xdr:cNvSpPr/>
      </xdr:nvSpPr>
      <xdr:spPr>
        <a:xfrm>
          <a:off x="13843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143527</xdr:rowOff>
    </xdr:from>
    <xdr:ext cx="762000" cy="259045"/>
    <xdr:sp macro="" textlink="">
      <xdr:nvSpPr>
        <xdr:cNvPr id="342" name="テキスト ボックス 341"/>
        <xdr:cNvSpPr txBox="1"/>
      </xdr:nvSpPr>
      <xdr:spPr>
        <a:xfrm>
          <a:off x="13512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140970</xdr:rowOff>
    </xdr:from>
    <xdr:to>
      <xdr:col>65</xdr:col>
      <xdr:colOff>53975</xdr:colOff>
      <xdr:row>38</xdr:row>
      <xdr:rowOff>71120</xdr:rowOff>
    </xdr:to>
    <xdr:sp macro="" textlink="">
      <xdr:nvSpPr>
        <xdr:cNvPr id="343" name="楕円 342"/>
        <xdr:cNvSpPr/>
      </xdr:nvSpPr>
      <xdr:spPr>
        <a:xfrm>
          <a:off x="12954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55897</xdr:rowOff>
    </xdr:from>
    <xdr:ext cx="762000" cy="259045"/>
    <xdr:sp macro="" textlink="">
      <xdr:nvSpPr>
        <xdr:cNvPr id="344" name="テキスト ボックス 343"/>
        <xdr:cNvSpPr txBox="1"/>
      </xdr:nvSpPr>
      <xdr:spPr>
        <a:xfrm>
          <a:off x="12623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合併に伴う事業に充当するために行った起債が多いため、類似団体と比較して高い水準にあるが、当事業の償還終了に伴い総額は減少している。また、新発債については制限をかけることで償還額の減少に努めている。一方で、普通交付税等の減額に加え、防災行政無線更新事業の完了や今後もごみ処理施設整備、公立病院改修、中学校改修等の大型建設事業が予定されており、公債費に係る経常収支比率は減少しない見込みである。</a:t>
          </a: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9" name="直線コネクタ 358"/>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60" name="テキスト ボックス 359"/>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63" name="直線コネクタ 362"/>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64" name="テキスト ボックス 363"/>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80</xdr:row>
      <xdr:rowOff>92711</xdr:rowOff>
    </xdr:to>
    <xdr:cxnSp macro="">
      <xdr:nvCxnSpPr>
        <xdr:cNvPr id="368" name="直線コネクタ 367"/>
        <xdr:cNvCxnSpPr/>
      </xdr:nvCxnSpPr>
      <xdr:spPr>
        <a:xfrm flipV="1">
          <a:off x="4826000" y="12631420"/>
          <a:ext cx="0" cy="1177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64788</xdr:rowOff>
    </xdr:from>
    <xdr:ext cx="762000" cy="259045"/>
    <xdr:sp macro="" textlink="">
      <xdr:nvSpPr>
        <xdr:cNvPr id="369" name="公債費最小値テキスト"/>
        <xdr:cNvSpPr txBox="1"/>
      </xdr:nvSpPr>
      <xdr:spPr>
        <a:xfrm>
          <a:off x="4914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92711</xdr:rowOff>
    </xdr:from>
    <xdr:to>
      <xdr:col>24</xdr:col>
      <xdr:colOff>114300</xdr:colOff>
      <xdr:row>80</xdr:row>
      <xdr:rowOff>92711</xdr:rowOff>
    </xdr:to>
    <xdr:cxnSp macro="">
      <xdr:nvCxnSpPr>
        <xdr:cNvPr id="370" name="直線コネクタ 369"/>
        <xdr:cNvCxnSpPr/>
      </xdr:nvCxnSpPr>
      <xdr:spPr>
        <a:xfrm>
          <a:off x="4737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71"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72" name="直線コネクタ 371"/>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109855</xdr:rowOff>
    </xdr:from>
    <xdr:to>
      <xdr:col>24</xdr:col>
      <xdr:colOff>25400</xdr:colOff>
      <xdr:row>79</xdr:row>
      <xdr:rowOff>104139</xdr:rowOff>
    </xdr:to>
    <xdr:cxnSp macro="">
      <xdr:nvCxnSpPr>
        <xdr:cNvPr id="373" name="直線コネクタ 372"/>
        <xdr:cNvCxnSpPr/>
      </xdr:nvCxnSpPr>
      <xdr:spPr>
        <a:xfrm flipV="1">
          <a:off x="3987800" y="13482955"/>
          <a:ext cx="838200" cy="16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138447</xdr:rowOff>
    </xdr:from>
    <xdr:ext cx="762000" cy="259045"/>
    <xdr:sp macro="" textlink="">
      <xdr:nvSpPr>
        <xdr:cNvPr id="374" name="公債費平均値テキスト"/>
        <xdr:cNvSpPr txBox="1"/>
      </xdr:nvSpPr>
      <xdr:spPr>
        <a:xfrm>
          <a:off x="4914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5" name="フローチャート: 判断 374"/>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35561</xdr:rowOff>
    </xdr:from>
    <xdr:to>
      <xdr:col>19</xdr:col>
      <xdr:colOff>187325</xdr:colOff>
      <xdr:row>79</xdr:row>
      <xdr:rowOff>104139</xdr:rowOff>
    </xdr:to>
    <xdr:cxnSp macro="">
      <xdr:nvCxnSpPr>
        <xdr:cNvPr id="376" name="直線コネクタ 375"/>
        <xdr:cNvCxnSpPr/>
      </xdr:nvCxnSpPr>
      <xdr:spPr>
        <a:xfrm>
          <a:off x="3098800" y="1358011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7" name="フローチャート: 判断 376"/>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78" name="テキスト ボックス 377"/>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35561</xdr:rowOff>
    </xdr:from>
    <xdr:to>
      <xdr:col>15</xdr:col>
      <xdr:colOff>98425</xdr:colOff>
      <xdr:row>79</xdr:row>
      <xdr:rowOff>46989</xdr:rowOff>
    </xdr:to>
    <xdr:cxnSp macro="">
      <xdr:nvCxnSpPr>
        <xdr:cNvPr id="379" name="直線コネクタ 378"/>
        <xdr:cNvCxnSpPr/>
      </xdr:nvCxnSpPr>
      <xdr:spPr>
        <a:xfrm flipV="1">
          <a:off x="2209800" y="135801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80" name="フローチャート: 判断 379"/>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81" name="テキスト ボックス 380"/>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46989</xdr:rowOff>
    </xdr:from>
    <xdr:to>
      <xdr:col>11</xdr:col>
      <xdr:colOff>9525</xdr:colOff>
      <xdr:row>79</xdr:row>
      <xdr:rowOff>109855</xdr:rowOff>
    </xdr:to>
    <xdr:cxnSp macro="">
      <xdr:nvCxnSpPr>
        <xdr:cNvPr id="382" name="直線コネクタ 381"/>
        <xdr:cNvCxnSpPr/>
      </xdr:nvCxnSpPr>
      <xdr:spPr>
        <a:xfrm flipV="1">
          <a:off x="1320800" y="13591539"/>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83" name="フローチャート: 判断 382"/>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384" name="テキスト ボックス 383"/>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85" name="フローチャート: 判断 384"/>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62247</xdr:rowOff>
    </xdr:from>
    <xdr:ext cx="762000" cy="259045"/>
    <xdr:sp macro="" textlink="">
      <xdr:nvSpPr>
        <xdr:cNvPr id="386" name="テキスト ボックス 385"/>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59055</xdr:rowOff>
    </xdr:from>
    <xdr:to>
      <xdr:col>24</xdr:col>
      <xdr:colOff>76200</xdr:colOff>
      <xdr:row>78</xdr:row>
      <xdr:rowOff>160655</xdr:rowOff>
    </xdr:to>
    <xdr:sp macro="" textlink="">
      <xdr:nvSpPr>
        <xdr:cNvPr id="392" name="楕円 391"/>
        <xdr:cNvSpPr/>
      </xdr:nvSpPr>
      <xdr:spPr>
        <a:xfrm>
          <a:off x="4775200" y="1343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31132</xdr:rowOff>
    </xdr:from>
    <xdr:ext cx="762000" cy="259045"/>
    <xdr:sp macro="" textlink="">
      <xdr:nvSpPr>
        <xdr:cNvPr id="393" name="公債費該当値テキスト"/>
        <xdr:cNvSpPr txBox="1"/>
      </xdr:nvSpPr>
      <xdr:spPr>
        <a:xfrm>
          <a:off x="4914900" y="13404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53339</xdr:rowOff>
    </xdr:from>
    <xdr:to>
      <xdr:col>20</xdr:col>
      <xdr:colOff>38100</xdr:colOff>
      <xdr:row>79</xdr:row>
      <xdr:rowOff>154939</xdr:rowOff>
    </xdr:to>
    <xdr:sp macro="" textlink="">
      <xdr:nvSpPr>
        <xdr:cNvPr id="394" name="楕円 393"/>
        <xdr:cNvSpPr/>
      </xdr:nvSpPr>
      <xdr:spPr>
        <a:xfrm>
          <a:off x="3937000" y="1359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139716</xdr:rowOff>
    </xdr:from>
    <xdr:ext cx="736600" cy="259045"/>
    <xdr:sp macro="" textlink="">
      <xdr:nvSpPr>
        <xdr:cNvPr id="395" name="テキスト ボックス 394"/>
        <xdr:cNvSpPr txBox="1"/>
      </xdr:nvSpPr>
      <xdr:spPr>
        <a:xfrm>
          <a:off x="3606800" y="13684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156211</xdr:rowOff>
    </xdr:from>
    <xdr:to>
      <xdr:col>15</xdr:col>
      <xdr:colOff>149225</xdr:colOff>
      <xdr:row>79</xdr:row>
      <xdr:rowOff>86361</xdr:rowOff>
    </xdr:to>
    <xdr:sp macro="" textlink="">
      <xdr:nvSpPr>
        <xdr:cNvPr id="396" name="楕円 395"/>
        <xdr:cNvSpPr/>
      </xdr:nvSpPr>
      <xdr:spPr>
        <a:xfrm>
          <a:off x="30480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71138</xdr:rowOff>
    </xdr:from>
    <xdr:ext cx="762000" cy="259045"/>
    <xdr:sp macro="" textlink="">
      <xdr:nvSpPr>
        <xdr:cNvPr id="397" name="テキスト ボックス 396"/>
        <xdr:cNvSpPr txBox="1"/>
      </xdr:nvSpPr>
      <xdr:spPr>
        <a:xfrm>
          <a:off x="2717800" y="136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167639</xdr:rowOff>
    </xdr:from>
    <xdr:to>
      <xdr:col>11</xdr:col>
      <xdr:colOff>60325</xdr:colOff>
      <xdr:row>79</xdr:row>
      <xdr:rowOff>97789</xdr:rowOff>
    </xdr:to>
    <xdr:sp macro="" textlink="">
      <xdr:nvSpPr>
        <xdr:cNvPr id="398" name="楕円 397"/>
        <xdr:cNvSpPr/>
      </xdr:nvSpPr>
      <xdr:spPr>
        <a:xfrm>
          <a:off x="2159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82566</xdr:rowOff>
    </xdr:from>
    <xdr:ext cx="762000" cy="259045"/>
    <xdr:sp macro="" textlink="">
      <xdr:nvSpPr>
        <xdr:cNvPr id="399" name="テキスト ボックス 398"/>
        <xdr:cNvSpPr txBox="1"/>
      </xdr:nvSpPr>
      <xdr:spPr>
        <a:xfrm>
          <a:off x="1828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59055</xdr:rowOff>
    </xdr:from>
    <xdr:to>
      <xdr:col>6</xdr:col>
      <xdr:colOff>171450</xdr:colOff>
      <xdr:row>79</xdr:row>
      <xdr:rowOff>160655</xdr:rowOff>
    </xdr:to>
    <xdr:sp macro="" textlink="">
      <xdr:nvSpPr>
        <xdr:cNvPr id="400" name="楕円 399"/>
        <xdr:cNvSpPr/>
      </xdr:nvSpPr>
      <xdr:spPr>
        <a:xfrm>
          <a:off x="1270000" y="1360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145432</xdr:rowOff>
    </xdr:from>
    <xdr:ext cx="762000" cy="259045"/>
    <xdr:sp macro="" textlink="">
      <xdr:nvSpPr>
        <xdr:cNvPr id="401" name="テキスト ボックス 400"/>
        <xdr:cNvSpPr txBox="1"/>
      </xdr:nvSpPr>
      <xdr:spPr>
        <a:xfrm>
          <a:off x="939800" y="13689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a:t>
          </a:r>
          <a:r>
            <a:rPr kumimoji="1" lang="ja-JP" altLang="en-US" sz="1200">
              <a:solidFill>
                <a:schemeClr val="tx1"/>
              </a:solidFill>
              <a:latin typeface="ＭＳ Ｐゴシック" panose="020B0600070205080204" pitchFamily="50" charset="-128"/>
              <a:ea typeface="ＭＳ Ｐゴシック" panose="020B0600070205080204" pitchFamily="50" charset="-128"/>
            </a:rPr>
            <a:t>公債費以外では、類似団体に比べて人件費が</a:t>
          </a:r>
          <a:r>
            <a:rPr kumimoji="1" lang="en-US" altLang="ja-JP" sz="1200">
              <a:solidFill>
                <a:schemeClr val="tx1"/>
              </a:solidFill>
              <a:latin typeface="ＭＳ Ｐゴシック" panose="020B0600070205080204" pitchFamily="50" charset="-128"/>
              <a:ea typeface="ＭＳ Ｐゴシック" panose="020B0600070205080204" pitchFamily="50" charset="-128"/>
            </a:rPr>
            <a:t>0.7</a:t>
          </a:r>
          <a:r>
            <a:rPr kumimoji="1" lang="ja-JP" altLang="en-US" sz="1200">
              <a:solidFill>
                <a:schemeClr val="tx1"/>
              </a:solidFill>
              <a:latin typeface="ＭＳ Ｐゴシック" panose="020B0600070205080204" pitchFamily="50" charset="-128"/>
              <a:ea typeface="ＭＳ Ｐゴシック" panose="020B0600070205080204" pitchFamily="50" charset="-128"/>
            </a:rPr>
            <a:t>ポイント、扶助費が</a:t>
          </a:r>
          <a:r>
            <a:rPr kumimoji="1" lang="en-US" altLang="ja-JP" sz="1200">
              <a:solidFill>
                <a:schemeClr val="tx1"/>
              </a:solidFill>
              <a:latin typeface="ＭＳ Ｐゴシック" panose="020B0600070205080204" pitchFamily="50" charset="-128"/>
              <a:ea typeface="ＭＳ Ｐゴシック" panose="020B0600070205080204" pitchFamily="50" charset="-128"/>
            </a:rPr>
            <a:t>0.5</a:t>
          </a:r>
          <a:r>
            <a:rPr kumimoji="1" lang="ja-JP" altLang="en-US" sz="1200">
              <a:solidFill>
                <a:schemeClr val="tx1"/>
              </a:solidFill>
              <a:latin typeface="ＭＳ Ｐゴシック" panose="020B0600070205080204" pitchFamily="50" charset="-128"/>
              <a:ea typeface="ＭＳ Ｐゴシック" panose="020B0600070205080204" pitchFamily="50" charset="-128"/>
            </a:rPr>
            <a:t>ポイント、補助費等が</a:t>
          </a:r>
          <a:r>
            <a:rPr kumimoji="1" lang="en-US" altLang="ja-JP" sz="1200">
              <a:solidFill>
                <a:schemeClr val="tx1"/>
              </a:solidFill>
              <a:latin typeface="ＭＳ Ｐゴシック" panose="020B0600070205080204" pitchFamily="50" charset="-128"/>
              <a:ea typeface="ＭＳ Ｐゴシック" panose="020B0600070205080204" pitchFamily="50" charset="-128"/>
            </a:rPr>
            <a:t>0.9</a:t>
          </a:r>
          <a:r>
            <a:rPr kumimoji="1" lang="ja-JP" altLang="en-US" sz="1200">
              <a:solidFill>
                <a:schemeClr val="tx1"/>
              </a:solidFill>
              <a:latin typeface="ＭＳ Ｐゴシック" panose="020B0600070205080204" pitchFamily="50" charset="-128"/>
              <a:ea typeface="ＭＳ Ｐゴシック" panose="020B0600070205080204" pitchFamily="50" charset="-128"/>
            </a:rPr>
            <a:t>ポイント高くなっているが、物件費の減などにより、全体比較では、類似団体</a:t>
          </a:r>
          <a:r>
            <a:rPr kumimoji="1" lang="en-US" altLang="ja-JP" sz="1200">
              <a:solidFill>
                <a:schemeClr val="tx1"/>
              </a:solidFill>
              <a:latin typeface="ＭＳ Ｐゴシック" panose="020B0600070205080204" pitchFamily="50" charset="-128"/>
              <a:ea typeface="ＭＳ Ｐゴシック" panose="020B0600070205080204" pitchFamily="50" charset="-128"/>
            </a:rPr>
            <a:t>72.0</a:t>
          </a:r>
          <a:r>
            <a:rPr kumimoji="1" lang="ja-JP" altLang="en-US" sz="1200">
              <a:solidFill>
                <a:schemeClr val="tx1"/>
              </a:solidFill>
              <a:latin typeface="ＭＳ Ｐゴシック" panose="020B0600070205080204" pitchFamily="50" charset="-128"/>
              <a:ea typeface="ＭＳ Ｐゴシック" panose="020B0600070205080204" pitchFamily="50" charset="-128"/>
            </a:rPr>
            <a:t>％に対し、本町は</a:t>
          </a:r>
          <a:r>
            <a:rPr kumimoji="1" lang="en-US" altLang="ja-JP" sz="1200">
              <a:solidFill>
                <a:schemeClr val="tx1"/>
              </a:solidFill>
              <a:latin typeface="ＭＳ Ｐゴシック" panose="020B0600070205080204" pitchFamily="50" charset="-128"/>
              <a:ea typeface="ＭＳ Ｐゴシック" panose="020B0600070205080204" pitchFamily="50" charset="-128"/>
            </a:rPr>
            <a:t>72.9</a:t>
          </a:r>
          <a:r>
            <a:rPr kumimoji="1" lang="ja-JP" altLang="en-US" sz="1200">
              <a:solidFill>
                <a:schemeClr val="tx1"/>
              </a:solidFill>
              <a:latin typeface="ＭＳ Ｐゴシック" panose="020B0600070205080204" pitchFamily="50" charset="-128"/>
              <a:ea typeface="ＭＳ Ｐゴシック" panose="020B0600070205080204" pitchFamily="50" charset="-128"/>
            </a:rPr>
            <a:t>％と概ね類似団体並である。</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200">
              <a:solidFill>
                <a:schemeClr val="tx1"/>
              </a:solidFill>
              <a:latin typeface="ＭＳ Ｐゴシック" panose="020B0600070205080204" pitchFamily="50" charset="-128"/>
              <a:ea typeface="ＭＳ Ｐゴシック" panose="020B0600070205080204" pitchFamily="50" charset="-128"/>
            </a:rPr>
            <a:t>　今後も厳しい財政状況は続くものと考えられるため、引き続き普通建設事業の起債充当の制限や事業会計等の普通会計以外における財政の効率化を進め、経常収支比率の改善に努める。</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6" name="直線コネクタ 415"/>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7" name="テキスト ボックス 416"/>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0" name="直線コネクタ 419"/>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1" name="テキスト ボックス 420"/>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18415</xdr:rowOff>
    </xdr:from>
    <xdr:to>
      <xdr:col>82</xdr:col>
      <xdr:colOff>107950</xdr:colOff>
      <xdr:row>81</xdr:row>
      <xdr:rowOff>86995</xdr:rowOff>
    </xdr:to>
    <xdr:cxnSp macro="">
      <xdr:nvCxnSpPr>
        <xdr:cNvPr id="425" name="直線コネクタ 424"/>
        <xdr:cNvCxnSpPr/>
      </xdr:nvCxnSpPr>
      <xdr:spPr>
        <a:xfrm flipV="1">
          <a:off x="16510000" y="12534265"/>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59072</xdr:rowOff>
    </xdr:from>
    <xdr:ext cx="762000" cy="259045"/>
    <xdr:sp macro="" textlink="">
      <xdr:nvSpPr>
        <xdr:cNvPr id="426" name="公債費以外最小値テキスト"/>
        <xdr:cNvSpPr txBox="1"/>
      </xdr:nvSpPr>
      <xdr:spPr>
        <a:xfrm>
          <a:off x="16598900" y="1394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86995</xdr:rowOff>
    </xdr:from>
    <xdr:to>
      <xdr:col>82</xdr:col>
      <xdr:colOff>196850</xdr:colOff>
      <xdr:row>81</xdr:row>
      <xdr:rowOff>86995</xdr:rowOff>
    </xdr:to>
    <xdr:cxnSp macro="">
      <xdr:nvCxnSpPr>
        <xdr:cNvPr id="427" name="直線コネクタ 426"/>
        <xdr:cNvCxnSpPr/>
      </xdr:nvCxnSpPr>
      <xdr:spPr>
        <a:xfrm>
          <a:off x="16421100" y="1397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104792</xdr:rowOff>
    </xdr:from>
    <xdr:ext cx="762000" cy="259045"/>
    <xdr:sp macro="" textlink="">
      <xdr:nvSpPr>
        <xdr:cNvPr id="428" name="公債費以外最大値テキスト"/>
        <xdr:cNvSpPr txBox="1"/>
      </xdr:nvSpPr>
      <xdr:spPr>
        <a:xfrm>
          <a:off x="16598900" y="1227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18415</xdr:rowOff>
    </xdr:from>
    <xdr:to>
      <xdr:col>82</xdr:col>
      <xdr:colOff>196850</xdr:colOff>
      <xdr:row>73</xdr:row>
      <xdr:rowOff>18415</xdr:rowOff>
    </xdr:to>
    <xdr:cxnSp macro="">
      <xdr:nvCxnSpPr>
        <xdr:cNvPr id="429" name="直線コネクタ 428"/>
        <xdr:cNvCxnSpPr/>
      </xdr:nvCxnSpPr>
      <xdr:spPr>
        <a:xfrm>
          <a:off x="16421100" y="1253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52705</xdr:rowOff>
    </xdr:from>
    <xdr:to>
      <xdr:col>82</xdr:col>
      <xdr:colOff>107950</xdr:colOff>
      <xdr:row>78</xdr:row>
      <xdr:rowOff>64136</xdr:rowOff>
    </xdr:to>
    <xdr:cxnSp macro="">
      <xdr:nvCxnSpPr>
        <xdr:cNvPr id="430" name="直線コネクタ 429"/>
        <xdr:cNvCxnSpPr/>
      </xdr:nvCxnSpPr>
      <xdr:spPr>
        <a:xfrm>
          <a:off x="15671800" y="13254355"/>
          <a:ext cx="8382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149877</xdr:rowOff>
    </xdr:from>
    <xdr:ext cx="762000" cy="259045"/>
    <xdr:sp macro="" textlink="">
      <xdr:nvSpPr>
        <xdr:cNvPr id="431" name="公債費以外平均値テキスト"/>
        <xdr:cNvSpPr txBox="1"/>
      </xdr:nvSpPr>
      <xdr:spPr>
        <a:xfrm>
          <a:off x="16598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32" name="フローチャート: 判断 431"/>
        <xdr:cNvSpPr/>
      </xdr:nvSpPr>
      <xdr:spPr>
        <a:xfrm>
          <a:off x="16459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167005</xdr:rowOff>
    </xdr:from>
    <xdr:to>
      <xdr:col>78</xdr:col>
      <xdr:colOff>69850</xdr:colOff>
      <xdr:row>77</xdr:row>
      <xdr:rowOff>52705</xdr:rowOff>
    </xdr:to>
    <xdr:cxnSp macro="">
      <xdr:nvCxnSpPr>
        <xdr:cNvPr id="433" name="直線コネクタ 432"/>
        <xdr:cNvCxnSpPr/>
      </xdr:nvCxnSpPr>
      <xdr:spPr>
        <a:xfrm>
          <a:off x="14782800" y="1319720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93345</xdr:rowOff>
    </xdr:from>
    <xdr:to>
      <xdr:col>78</xdr:col>
      <xdr:colOff>120650</xdr:colOff>
      <xdr:row>78</xdr:row>
      <xdr:rowOff>23495</xdr:rowOff>
    </xdr:to>
    <xdr:sp macro="" textlink="">
      <xdr:nvSpPr>
        <xdr:cNvPr id="434" name="フローチャート: 判断 433"/>
        <xdr:cNvSpPr/>
      </xdr:nvSpPr>
      <xdr:spPr>
        <a:xfrm>
          <a:off x="15621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8272</xdr:rowOff>
    </xdr:from>
    <xdr:ext cx="736600" cy="259045"/>
    <xdr:sp macro="" textlink="">
      <xdr:nvSpPr>
        <xdr:cNvPr id="435" name="テキスト ボックス 434"/>
        <xdr:cNvSpPr txBox="1"/>
      </xdr:nvSpPr>
      <xdr:spPr>
        <a:xfrm>
          <a:off x="15290800" y="13381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167005</xdr:rowOff>
    </xdr:from>
    <xdr:to>
      <xdr:col>73</xdr:col>
      <xdr:colOff>180975</xdr:colOff>
      <xdr:row>77</xdr:row>
      <xdr:rowOff>12700</xdr:rowOff>
    </xdr:to>
    <xdr:cxnSp macro="">
      <xdr:nvCxnSpPr>
        <xdr:cNvPr id="436" name="直線コネクタ 435"/>
        <xdr:cNvCxnSpPr/>
      </xdr:nvCxnSpPr>
      <xdr:spPr>
        <a:xfrm flipV="1">
          <a:off x="13893800" y="131972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24764</xdr:rowOff>
    </xdr:from>
    <xdr:to>
      <xdr:col>74</xdr:col>
      <xdr:colOff>31750</xdr:colOff>
      <xdr:row>77</xdr:row>
      <xdr:rowOff>126364</xdr:rowOff>
    </xdr:to>
    <xdr:sp macro="" textlink="">
      <xdr:nvSpPr>
        <xdr:cNvPr id="437" name="フローチャート: 判断 436"/>
        <xdr:cNvSpPr/>
      </xdr:nvSpPr>
      <xdr:spPr>
        <a:xfrm>
          <a:off x="14732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111141</xdr:rowOff>
    </xdr:from>
    <xdr:ext cx="762000" cy="259045"/>
    <xdr:sp macro="" textlink="">
      <xdr:nvSpPr>
        <xdr:cNvPr id="438" name="テキスト ボックス 437"/>
        <xdr:cNvSpPr txBox="1"/>
      </xdr:nvSpPr>
      <xdr:spPr>
        <a:xfrm>
          <a:off x="14401800" y="1331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109855</xdr:rowOff>
    </xdr:from>
    <xdr:to>
      <xdr:col>69</xdr:col>
      <xdr:colOff>92075</xdr:colOff>
      <xdr:row>77</xdr:row>
      <xdr:rowOff>12700</xdr:rowOff>
    </xdr:to>
    <xdr:cxnSp macro="">
      <xdr:nvCxnSpPr>
        <xdr:cNvPr id="439" name="直線コネクタ 438"/>
        <xdr:cNvCxnSpPr/>
      </xdr:nvCxnSpPr>
      <xdr:spPr>
        <a:xfrm>
          <a:off x="13004800" y="1314005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161925</xdr:rowOff>
    </xdr:from>
    <xdr:to>
      <xdr:col>69</xdr:col>
      <xdr:colOff>142875</xdr:colOff>
      <xdr:row>77</xdr:row>
      <xdr:rowOff>92075</xdr:rowOff>
    </xdr:to>
    <xdr:sp macro="" textlink="">
      <xdr:nvSpPr>
        <xdr:cNvPr id="440" name="フローチャート: 判断 439"/>
        <xdr:cNvSpPr/>
      </xdr:nvSpPr>
      <xdr:spPr>
        <a:xfrm>
          <a:off x="13843000" y="131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76852</xdr:rowOff>
    </xdr:from>
    <xdr:ext cx="762000" cy="259045"/>
    <xdr:sp macro="" textlink="">
      <xdr:nvSpPr>
        <xdr:cNvPr id="441" name="テキスト ボックス 440"/>
        <xdr:cNvSpPr txBox="1"/>
      </xdr:nvSpPr>
      <xdr:spPr>
        <a:xfrm>
          <a:off x="13512800" y="1327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36195</xdr:rowOff>
    </xdr:from>
    <xdr:to>
      <xdr:col>65</xdr:col>
      <xdr:colOff>53975</xdr:colOff>
      <xdr:row>76</xdr:row>
      <xdr:rowOff>137795</xdr:rowOff>
    </xdr:to>
    <xdr:sp macro="" textlink="">
      <xdr:nvSpPr>
        <xdr:cNvPr id="442" name="フローチャート: 判断 441"/>
        <xdr:cNvSpPr/>
      </xdr:nvSpPr>
      <xdr:spPr>
        <a:xfrm>
          <a:off x="12954000" y="130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147972</xdr:rowOff>
    </xdr:from>
    <xdr:ext cx="762000" cy="259045"/>
    <xdr:sp macro="" textlink="">
      <xdr:nvSpPr>
        <xdr:cNvPr id="443" name="テキスト ボックス 442"/>
        <xdr:cNvSpPr txBox="1"/>
      </xdr:nvSpPr>
      <xdr:spPr>
        <a:xfrm>
          <a:off x="12623800" y="1283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13336</xdr:rowOff>
    </xdr:from>
    <xdr:to>
      <xdr:col>82</xdr:col>
      <xdr:colOff>158750</xdr:colOff>
      <xdr:row>78</xdr:row>
      <xdr:rowOff>114936</xdr:rowOff>
    </xdr:to>
    <xdr:sp macro="" textlink="">
      <xdr:nvSpPr>
        <xdr:cNvPr id="449" name="楕円 448"/>
        <xdr:cNvSpPr/>
      </xdr:nvSpPr>
      <xdr:spPr>
        <a:xfrm>
          <a:off x="16459200" y="1338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156863</xdr:rowOff>
    </xdr:from>
    <xdr:ext cx="762000" cy="259045"/>
    <xdr:sp macro="" textlink="">
      <xdr:nvSpPr>
        <xdr:cNvPr id="450" name="公債費以外該当値テキスト"/>
        <xdr:cNvSpPr txBox="1"/>
      </xdr:nvSpPr>
      <xdr:spPr>
        <a:xfrm>
          <a:off x="16598900" y="1335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1905</xdr:rowOff>
    </xdr:from>
    <xdr:to>
      <xdr:col>78</xdr:col>
      <xdr:colOff>120650</xdr:colOff>
      <xdr:row>77</xdr:row>
      <xdr:rowOff>103505</xdr:rowOff>
    </xdr:to>
    <xdr:sp macro="" textlink="">
      <xdr:nvSpPr>
        <xdr:cNvPr id="451" name="楕円 450"/>
        <xdr:cNvSpPr/>
      </xdr:nvSpPr>
      <xdr:spPr>
        <a:xfrm>
          <a:off x="15621000" y="1320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113682</xdr:rowOff>
    </xdr:from>
    <xdr:ext cx="736600" cy="259045"/>
    <xdr:sp macro="" textlink="">
      <xdr:nvSpPr>
        <xdr:cNvPr id="452" name="テキスト ボックス 451"/>
        <xdr:cNvSpPr txBox="1"/>
      </xdr:nvSpPr>
      <xdr:spPr>
        <a:xfrm>
          <a:off x="15290800" y="12972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116205</xdr:rowOff>
    </xdr:from>
    <xdr:to>
      <xdr:col>74</xdr:col>
      <xdr:colOff>31750</xdr:colOff>
      <xdr:row>77</xdr:row>
      <xdr:rowOff>46355</xdr:rowOff>
    </xdr:to>
    <xdr:sp macro="" textlink="">
      <xdr:nvSpPr>
        <xdr:cNvPr id="453" name="楕円 452"/>
        <xdr:cNvSpPr/>
      </xdr:nvSpPr>
      <xdr:spPr>
        <a:xfrm>
          <a:off x="14732000" y="1314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56532</xdr:rowOff>
    </xdr:from>
    <xdr:ext cx="762000" cy="259045"/>
    <xdr:sp macro="" textlink="">
      <xdr:nvSpPr>
        <xdr:cNvPr id="454" name="テキスト ボックス 453"/>
        <xdr:cNvSpPr txBox="1"/>
      </xdr:nvSpPr>
      <xdr:spPr>
        <a:xfrm>
          <a:off x="14401800" y="1291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133350</xdr:rowOff>
    </xdr:from>
    <xdr:to>
      <xdr:col>69</xdr:col>
      <xdr:colOff>142875</xdr:colOff>
      <xdr:row>77</xdr:row>
      <xdr:rowOff>63500</xdr:rowOff>
    </xdr:to>
    <xdr:sp macro="" textlink="">
      <xdr:nvSpPr>
        <xdr:cNvPr id="455" name="楕円 454"/>
        <xdr:cNvSpPr/>
      </xdr:nvSpPr>
      <xdr:spPr>
        <a:xfrm>
          <a:off x="13843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73677</xdr:rowOff>
    </xdr:from>
    <xdr:ext cx="762000" cy="259045"/>
    <xdr:sp macro="" textlink="">
      <xdr:nvSpPr>
        <xdr:cNvPr id="456" name="テキスト ボックス 455"/>
        <xdr:cNvSpPr txBox="1"/>
      </xdr:nvSpPr>
      <xdr:spPr>
        <a:xfrm>
          <a:off x="13512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59055</xdr:rowOff>
    </xdr:from>
    <xdr:to>
      <xdr:col>65</xdr:col>
      <xdr:colOff>53975</xdr:colOff>
      <xdr:row>76</xdr:row>
      <xdr:rowOff>160655</xdr:rowOff>
    </xdr:to>
    <xdr:sp macro="" textlink="">
      <xdr:nvSpPr>
        <xdr:cNvPr id="457" name="楕円 456"/>
        <xdr:cNvSpPr/>
      </xdr:nvSpPr>
      <xdr:spPr>
        <a:xfrm>
          <a:off x="12954000" y="1308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145432</xdr:rowOff>
    </xdr:from>
    <xdr:ext cx="762000" cy="259045"/>
    <xdr:sp macro="" textlink="">
      <xdr:nvSpPr>
        <xdr:cNvPr id="458" name="テキスト ボックス 457"/>
        <xdr:cNvSpPr txBox="1"/>
      </xdr:nvSpPr>
      <xdr:spPr>
        <a:xfrm>
          <a:off x="12623800" y="13175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島根県邑南町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140335</xdr:rowOff>
    </xdr:from>
    <xdr:to>
      <xdr:col>29</xdr:col>
      <xdr:colOff>127000</xdr:colOff>
      <xdr:row>20</xdr:row>
      <xdr:rowOff>153632</xdr:rowOff>
    </xdr:to>
    <xdr:cxnSp macro="">
      <xdr:nvCxnSpPr>
        <xdr:cNvPr id="45" name="直線コネクタ 44"/>
        <xdr:cNvCxnSpPr/>
      </xdr:nvCxnSpPr>
      <xdr:spPr bwMode="auto">
        <a:xfrm flipV="1">
          <a:off x="5651500" y="2073910"/>
          <a:ext cx="0" cy="15563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125709</xdr:rowOff>
    </xdr:from>
    <xdr:ext cx="762000" cy="259045"/>
    <xdr:sp macro="" textlink="">
      <xdr:nvSpPr>
        <xdr:cNvPr id="46" name="人口1人当たり決算額の推移最小値テキスト130"/>
        <xdr:cNvSpPr txBox="1"/>
      </xdr:nvSpPr>
      <xdr:spPr>
        <a:xfrm>
          <a:off x="5740400" y="3602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153632</xdr:rowOff>
    </xdr:from>
    <xdr:to>
      <xdr:col>30</xdr:col>
      <xdr:colOff>25400</xdr:colOff>
      <xdr:row>20</xdr:row>
      <xdr:rowOff>153632</xdr:rowOff>
    </xdr:to>
    <xdr:cxnSp macro="">
      <xdr:nvCxnSpPr>
        <xdr:cNvPr id="47" name="直線コネクタ 46"/>
        <xdr:cNvCxnSpPr/>
      </xdr:nvCxnSpPr>
      <xdr:spPr bwMode="auto">
        <a:xfrm>
          <a:off x="5562600" y="36302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55262</xdr:rowOff>
    </xdr:from>
    <xdr:ext cx="762000" cy="259045"/>
    <xdr:sp macro="" textlink="">
      <xdr:nvSpPr>
        <xdr:cNvPr id="48" name="人口1人当たり決算額の推移最大値テキスト130"/>
        <xdr:cNvSpPr txBox="1"/>
      </xdr:nvSpPr>
      <xdr:spPr>
        <a:xfrm>
          <a:off x="5740400" y="181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140335</xdr:rowOff>
    </xdr:from>
    <xdr:to>
      <xdr:col>30</xdr:col>
      <xdr:colOff>25400</xdr:colOff>
      <xdr:row>11</xdr:row>
      <xdr:rowOff>140335</xdr:rowOff>
    </xdr:to>
    <xdr:cxnSp macro="">
      <xdr:nvCxnSpPr>
        <xdr:cNvPr id="49" name="直線コネクタ 48"/>
        <xdr:cNvCxnSpPr/>
      </xdr:nvCxnSpPr>
      <xdr:spPr bwMode="auto">
        <a:xfrm>
          <a:off x="5562600" y="2073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113106</xdr:rowOff>
    </xdr:from>
    <xdr:to>
      <xdr:col>29</xdr:col>
      <xdr:colOff>127000</xdr:colOff>
      <xdr:row>11</xdr:row>
      <xdr:rowOff>140335</xdr:rowOff>
    </xdr:to>
    <xdr:cxnSp macro="">
      <xdr:nvCxnSpPr>
        <xdr:cNvPr id="50" name="直線コネクタ 49"/>
        <xdr:cNvCxnSpPr/>
      </xdr:nvCxnSpPr>
      <xdr:spPr bwMode="auto">
        <a:xfrm>
          <a:off x="5003800" y="2046681"/>
          <a:ext cx="647700" cy="27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162996</xdr:rowOff>
    </xdr:from>
    <xdr:ext cx="762000" cy="259045"/>
    <xdr:sp macro="" textlink="">
      <xdr:nvSpPr>
        <xdr:cNvPr id="51" name="人口1人当たり決算額の推移平均値テキスト130"/>
        <xdr:cNvSpPr txBox="1"/>
      </xdr:nvSpPr>
      <xdr:spPr>
        <a:xfrm>
          <a:off x="5740400" y="29538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19469</xdr:rowOff>
    </xdr:from>
    <xdr:to>
      <xdr:col>29</xdr:col>
      <xdr:colOff>177800</xdr:colOff>
      <xdr:row>17</xdr:row>
      <xdr:rowOff>121069</xdr:rowOff>
    </xdr:to>
    <xdr:sp macro="" textlink="">
      <xdr:nvSpPr>
        <xdr:cNvPr id="52" name="フローチャート: 判断 51"/>
        <xdr:cNvSpPr/>
      </xdr:nvSpPr>
      <xdr:spPr bwMode="auto">
        <a:xfrm>
          <a:off x="5600700" y="2981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11</xdr:row>
      <xdr:rowOff>113106</xdr:rowOff>
    </xdr:from>
    <xdr:to>
      <xdr:col>26</xdr:col>
      <xdr:colOff>50800</xdr:colOff>
      <xdr:row>12</xdr:row>
      <xdr:rowOff>77533</xdr:rowOff>
    </xdr:to>
    <xdr:cxnSp macro="">
      <xdr:nvCxnSpPr>
        <xdr:cNvPr id="53" name="直線コネクタ 52"/>
        <xdr:cNvCxnSpPr/>
      </xdr:nvCxnSpPr>
      <xdr:spPr bwMode="auto">
        <a:xfrm flipV="1">
          <a:off x="4305300" y="2046681"/>
          <a:ext cx="698500" cy="135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85458</xdr:rowOff>
    </xdr:from>
    <xdr:to>
      <xdr:col>26</xdr:col>
      <xdr:colOff>101600</xdr:colOff>
      <xdr:row>18</xdr:row>
      <xdr:rowOff>15608</xdr:rowOff>
    </xdr:to>
    <xdr:sp macro="" textlink="">
      <xdr:nvSpPr>
        <xdr:cNvPr id="54" name="フローチャート: 判断 53"/>
        <xdr:cNvSpPr/>
      </xdr:nvSpPr>
      <xdr:spPr bwMode="auto">
        <a:xfrm>
          <a:off x="4953000" y="30477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385</xdr:rowOff>
    </xdr:from>
    <xdr:ext cx="736600" cy="259045"/>
    <xdr:sp macro="" textlink="">
      <xdr:nvSpPr>
        <xdr:cNvPr id="55" name="テキスト ボックス 54"/>
        <xdr:cNvSpPr txBox="1"/>
      </xdr:nvSpPr>
      <xdr:spPr>
        <a:xfrm>
          <a:off x="4622800" y="3134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77533</xdr:rowOff>
    </xdr:from>
    <xdr:to>
      <xdr:col>22</xdr:col>
      <xdr:colOff>114300</xdr:colOff>
      <xdr:row>12</xdr:row>
      <xdr:rowOff>92354</xdr:rowOff>
    </xdr:to>
    <xdr:cxnSp macro="">
      <xdr:nvCxnSpPr>
        <xdr:cNvPr id="56" name="直線コネクタ 55"/>
        <xdr:cNvCxnSpPr/>
      </xdr:nvCxnSpPr>
      <xdr:spPr bwMode="auto">
        <a:xfrm flipV="1">
          <a:off x="3606800" y="2182558"/>
          <a:ext cx="698500" cy="14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114973</xdr:rowOff>
    </xdr:from>
    <xdr:to>
      <xdr:col>22</xdr:col>
      <xdr:colOff>165100</xdr:colOff>
      <xdr:row>18</xdr:row>
      <xdr:rowOff>45123</xdr:rowOff>
    </xdr:to>
    <xdr:sp macro="" textlink="">
      <xdr:nvSpPr>
        <xdr:cNvPr id="57" name="フローチャート: 判断 56"/>
        <xdr:cNvSpPr/>
      </xdr:nvSpPr>
      <xdr:spPr bwMode="auto">
        <a:xfrm>
          <a:off x="4254500" y="3077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29900</xdr:rowOff>
    </xdr:from>
    <xdr:ext cx="762000" cy="259045"/>
    <xdr:sp macro="" textlink="">
      <xdr:nvSpPr>
        <xdr:cNvPr id="58" name="テキスト ボックス 57"/>
        <xdr:cNvSpPr txBox="1"/>
      </xdr:nvSpPr>
      <xdr:spPr>
        <a:xfrm>
          <a:off x="3924300" y="316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92354</xdr:rowOff>
    </xdr:from>
    <xdr:to>
      <xdr:col>18</xdr:col>
      <xdr:colOff>177800</xdr:colOff>
      <xdr:row>12</xdr:row>
      <xdr:rowOff>112522</xdr:rowOff>
    </xdr:to>
    <xdr:cxnSp macro="">
      <xdr:nvCxnSpPr>
        <xdr:cNvPr id="59" name="直線コネクタ 58"/>
        <xdr:cNvCxnSpPr/>
      </xdr:nvCxnSpPr>
      <xdr:spPr bwMode="auto">
        <a:xfrm flipV="1">
          <a:off x="2908300" y="2197379"/>
          <a:ext cx="698500" cy="20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157277</xdr:rowOff>
    </xdr:from>
    <xdr:to>
      <xdr:col>19</xdr:col>
      <xdr:colOff>38100</xdr:colOff>
      <xdr:row>18</xdr:row>
      <xdr:rowOff>87427</xdr:rowOff>
    </xdr:to>
    <xdr:sp macro="" textlink="">
      <xdr:nvSpPr>
        <xdr:cNvPr id="60" name="フローチャート: 判断 59"/>
        <xdr:cNvSpPr/>
      </xdr:nvSpPr>
      <xdr:spPr bwMode="auto">
        <a:xfrm>
          <a:off x="3556000" y="3119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72204</xdr:rowOff>
    </xdr:from>
    <xdr:ext cx="762000" cy="259045"/>
    <xdr:sp macro="" textlink="">
      <xdr:nvSpPr>
        <xdr:cNvPr id="61" name="テキスト ボックス 60"/>
        <xdr:cNvSpPr txBox="1"/>
      </xdr:nvSpPr>
      <xdr:spPr>
        <a:xfrm>
          <a:off x="3225800" y="320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3886</xdr:rowOff>
    </xdr:from>
    <xdr:to>
      <xdr:col>15</xdr:col>
      <xdr:colOff>101600</xdr:colOff>
      <xdr:row>18</xdr:row>
      <xdr:rowOff>105486</xdr:rowOff>
    </xdr:to>
    <xdr:sp macro="" textlink="">
      <xdr:nvSpPr>
        <xdr:cNvPr id="62" name="フローチャート: 判断 61"/>
        <xdr:cNvSpPr/>
      </xdr:nvSpPr>
      <xdr:spPr bwMode="auto">
        <a:xfrm>
          <a:off x="2857500" y="3137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90263</xdr:rowOff>
    </xdr:from>
    <xdr:ext cx="762000" cy="259045"/>
    <xdr:sp macro="" textlink="">
      <xdr:nvSpPr>
        <xdr:cNvPr id="63" name="テキスト ボックス 62"/>
        <xdr:cNvSpPr txBox="1"/>
      </xdr:nvSpPr>
      <xdr:spPr>
        <a:xfrm>
          <a:off x="2527300" y="3223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89535</xdr:rowOff>
    </xdr:from>
    <xdr:to>
      <xdr:col>29</xdr:col>
      <xdr:colOff>177800</xdr:colOff>
      <xdr:row>12</xdr:row>
      <xdr:rowOff>19685</xdr:rowOff>
    </xdr:to>
    <xdr:sp macro="" textlink="">
      <xdr:nvSpPr>
        <xdr:cNvPr id="69" name="楕円 68"/>
        <xdr:cNvSpPr/>
      </xdr:nvSpPr>
      <xdr:spPr bwMode="auto">
        <a:xfrm>
          <a:off x="5600700" y="2023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36212</xdr:rowOff>
    </xdr:from>
    <xdr:ext cx="762000" cy="259045"/>
    <xdr:sp macro="" textlink="">
      <xdr:nvSpPr>
        <xdr:cNvPr id="70" name="人口1人当たり決算額の推移該当値テキスト130"/>
        <xdr:cNvSpPr txBox="1"/>
      </xdr:nvSpPr>
      <xdr:spPr>
        <a:xfrm>
          <a:off x="5740400" y="1969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62306</xdr:rowOff>
    </xdr:from>
    <xdr:to>
      <xdr:col>26</xdr:col>
      <xdr:colOff>101600</xdr:colOff>
      <xdr:row>11</xdr:row>
      <xdr:rowOff>163906</xdr:rowOff>
    </xdr:to>
    <xdr:sp macro="" textlink="">
      <xdr:nvSpPr>
        <xdr:cNvPr id="71" name="楕円 70"/>
        <xdr:cNvSpPr/>
      </xdr:nvSpPr>
      <xdr:spPr bwMode="auto">
        <a:xfrm>
          <a:off x="4953000" y="1995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2633</xdr:rowOff>
    </xdr:from>
    <xdr:ext cx="736600" cy="259045"/>
    <xdr:sp macro="" textlink="">
      <xdr:nvSpPr>
        <xdr:cNvPr id="72" name="テキスト ボックス 71"/>
        <xdr:cNvSpPr txBox="1"/>
      </xdr:nvSpPr>
      <xdr:spPr>
        <a:xfrm>
          <a:off x="4622800" y="1764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26733</xdr:rowOff>
    </xdr:from>
    <xdr:to>
      <xdr:col>22</xdr:col>
      <xdr:colOff>165100</xdr:colOff>
      <xdr:row>12</xdr:row>
      <xdr:rowOff>128333</xdr:rowOff>
    </xdr:to>
    <xdr:sp macro="" textlink="">
      <xdr:nvSpPr>
        <xdr:cNvPr id="73" name="楕円 72"/>
        <xdr:cNvSpPr/>
      </xdr:nvSpPr>
      <xdr:spPr bwMode="auto">
        <a:xfrm>
          <a:off x="4254500" y="2131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138510</xdr:rowOff>
    </xdr:from>
    <xdr:ext cx="762000" cy="259045"/>
    <xdr:sp macro="" textlink="">
      <xdr:nvSpPr>
        <xdr:cNvPr id="74" name="テキスト ボックス 73"/>
        <xdr:cNvSpPr txBox="1"/>
      </xdr:nvSpPr>
      <xdr:spPr>
        <a:xfrm>
          <a:off x="3924300" y="1900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41554</xdr:rowOff>
    </xdr:from>
    <xdr:to>
      <xdr:col>19</xdr:col>
      <xdr:colOff>38100</xdr:colOff>
      <xdr:row>12</xdr:row>
      <xdr:rowOff>143154</xdr:rowOff>
    </xdr:to>
    <xdr:sp macro="" textlink="">
      <xdr:nvSpPr>
        <xdr:cNvPr id="75" name="楕円 74"/>
        <xdr:cNvSpPr/>
      </xdr:nvSpPr>
      <xdr:spPr bwMode="auto">
        <a:xfrm>
          <a:off x="3556000" y="2146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153331</xdr:rowOff>
    </xdr:from>
    <xdr:ext cx="762000" cy="259045"/>
    <xdr:sp macro="" textlink="">
      <xdr:nvSpPr>
        <xdr:cNvPr id="76" name="テキスト ボックス 75"/>
        <xdr:cNvSpPr txBox="1"/>
      </xdr:nvSpPr>
      <xdr:spPr>
        <a:xfrm>
          <a:off x="3225800" y="191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61722</xdr:rowOff>
    </xdr:from>
    <xdr:to>
      <xdr:col>15</xdr:col>
      <xdr:colOff>101600</xdr:colOff>
      <xdr:row>12</xdr:row>
      <xdr:rowOff>163322</xdr:rowOff>
    </xdr:to>
    <xdr:sp macro="" textlink="">
      <xdr:nvSpPr>
        <xdr:cNvPr id="77" name="楕円 76"/>
        <xdr:cNvSpPr/>
      </xdr:nvSpPr>
      <xdr:spPr bwMode="auto">
        <a:xfrm>
          <a:off x="2857500" y="2166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2049</xdr:rowOff>
    </xdr:from>
    <xdr:ext cx="762000" cy="259045"/>
    <xdr:sp macro="" textlink="">
      <xdr:nvSpPr>
        <xdr:cNvPr id="78" name="テキスト ボックス 77"/>
        <xdr:cNvSpPr txBox="1"/>
      </xdr:nvSpPr>
      <xdr:spPr>
        <a:xfrm>
          <a:off x="2527300" y="1935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193599</xdr:rowOff>
    </xdr:from>
    <xdr:to>
      <xdr:col>29</xdr:col>
      <xdr:colOff>127000</xdr:colOff>
      <xdr:row>37</xdr:row>
      <xdr:rowOff>206153</xdr:rowOff>
    </xdr:to>
    <xdr:cxnSp macro="">
      <xdr:nvCxnSpPr>
        <xdr:cNvPr id="107" name="直線コネクタ 106"/>
        <xdr:cNvCxnSpPr/>
      </xdr:nvCxnSpPr>
      <xdr:spPr bwMode="auto">
        <a:xfrm flipV="1">
          <a:off x="5651500" y="6118149"/>
          <a:ext cx="0" cy="121270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178230</xdr:rowOff>
    </xdr:from>
    <xdr:ext cx="762000" cy="259045"/>
    <xdr:sp macro="" textlink="">
      <xdr:nvSpPr>
        <xdr:cNvPr id="108" name="人口1人当たり決算額の推移最小値テキスト445"/>
        <xdr:cNvSpPr txBox="1"/>
      </xdr:nvSpPr>
      <xdr:spPr>
        <a:xfrm>
          <a:off x="5740400" y="7302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206153</xdr:rowOff>
    </xdr:from>
    <xdr:to>
      <xdr:col>30</xdr:col>
      <xdr:colOff>25400</xdr:colOff>
      <xdr:row>37</xdr:row>
      <xdr:rowOff>206153</xdr:rowOff>
    </xdr:to>
    <xdr:cxnSp macro="">
      <xdr:nvCxnSpPr>
        <xdr:cNvPr id="109" name="直線コネクタ 108"/>
        <xdr:cNvCxnSpPr/>
      </xdr:nvCxnSpPr>
      <xdr:spPr bwMode="auto">
        <a:xfrm>
          <a:off x="5562600" y="7330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108526</xdr:rowOff>
    </xdr:from>
    <xdr:ext cx="762000" cy="259045"/>
    <xdr:sp macro="" textlink="">
      <xdr:nvSpPr>
        <xdr:cNvPr id="110" name="人口1人当たり決算額の推移最大値テキスト445"/>
        <xdr:cNvSpPr txBox="1"/>
      </xdr:nvSpPr>
      <xdr:spPr>
        <a:xfrm>
          <a:off x="5740400" y="586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193599</xdr:rowOff>
    </xdr:from>
    <xdr:to>
      <xdr:col>30</xdr:col>
      <xdr:colOff>25400</xdr:colOff>
      <xdr:row>33</xdr:row>
      <xdr:rowOff>193599</xdr:rowOff>
    </xdr:to>
    <xdr:cxnSp macro="">
      <xdr:nvCxnSpPr>
        <xdr:cNvPr id="111" name="直線コネクタ 110"/>
        <xdr:cNvCxnSpPr/>
      </xdr:nvCxnSpPr>
      <xdr:spPr bwMode="auto">
        <a:xfrm>
          <a:off x="5562600" y="6118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193599</xdr:rowOff>
    </xdr:from>
    <xdr:to>
      <xdr:col>29</xdr:col>
      <xdr:colOff>127000</xdr:colOff>
      <xdr:row>33</xdr:row>
      <xdr:rowOff>259226</xdr:rowOff>
    </xdr:to>
    <xdr:cxnSp macro="">
      <xdr:nvCxnSpPr>
        <xdr:cNvPr id="112" name="直線コネクタ 111"/>
        <xdr:cNvCxnSpPr/>
      </xdr:nvCxnSpPr>
      <xdr:spPr bwMode="auto">
        <a:xfrm flipV="1">
          <a:off x="5003800" y="6118149"/>
          <a:ext cx="647700" cy="656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219594</xdr:rowOff>
    </xdr:from>
    <xdr:ext cx="762000" cy="259045"/>
    <xdr:sp macro="" textlink="">
      <xdr:nvSpPr>
        <xdr:cNvPr id="113" name="人口1人当たり決算額の推移平均値テキスト445"/>
        <xdr:cNvSpPr txBox="1"/>
      </xdr:nvSpPr>
      <xdr:spPr>
        <a:xfrm>
          <a:off x="5740400" y="6829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247517</xdr:rowOff>
    </xdr:from>
    <xdr:to>
      <xdr:col>29</xdr:col>
      <xdr:colOff>177800</xdr:colOff>
      <xdr:row>36</xdr:row>
      <xdr:rowOff>6217</xdr:rowOff>
    </xdr:to>
    <xdr:sp macro="" textlink="">
      <xdr:nvSpPr>
        <xdr:cNvPr id="114" name="フローチャート: 判断 113"/>
        <xdr:cNvSpPr/>
      </xdr:nvSpPr>
      <xdr:spPr bwMode="auto">
        <a:xfrm>
          <a:off x="5600700" y="6857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259226</xdr:rowOff>
    </xdr:from>
    <xdr:to>
      <xdr:col>26</xdr:col>
      <xdr:colOff>50800</xdr:colOff>
      <xdr:row>34</xdr:row>
      <xdr:rowOff>1765</xdr:rowOff>
    </xdr:to>
    <xdr:cxnSp macro="">
      <xdr:nvCxnSpPr>
        <xdr:cNvPr id="115" name="直線コネクタ 114"/>
        <xdr:cNvCxnSpPr/>
      </xdr:nvCxnSpPr>
      <xdr:spPr bwMode="auto">
        <a:xfrm flipV="1">
          <a:off x="4305300" y="6183776"/>
          <a:ext cx="698500" cy="85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276930</xdr:rowOff>
    </xdr:from>
    <xdr:to>
      <xdr:col>26</xdr:col>
      <xdr:colOff>101600</xdr:colOff>
      <xdr:row>36</xdr:row>
      <xdr:rowOff>35630</xdr:rowOff>
    </xdr:to>
    <xdr:sp macro="" textlink="">
      <xdr:nvSpPr>
        <xdr:cNvPr id="116" name="フローチャート: 判断 115"/>
        <xdr:cNvSpPr/>
      </xdr:nvSpPr>
      <xdr:spPr bwMode="auto">
        <a:xfrm>
          <a:off x="49530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20407</xdr:rowOff>
    </xdr:from>
    <xdr:ext cx="736600" cy="259045"/>
    <xdr:sp macro="" textlink="">
      <xdr:nvSpPr>
        <xdr:cNvPr id="117" name="テキスト ボックス 116"/>
        <xdr:cNvSpPr txBox="1"/>
      </xdr:nvSpPr>
      <xdr:spPr>
        <a:xfrm>
          <a:off x="4622800" y="6973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311061</xdr:rowOff>
    </xdr:from>
    <xdr:to>
      <xdr:col>22</xdr:col>
      <xdr:colOff>114300</xdr:colOff>
      <xdr:row>34</xdr:row>
      <xdr:rowOff>1765</xdr:rowOff>
    </xdr:to>
    <xdr:cxnSp macro="">
      <xdr:nvCxnSpPr>
        <xdr:cNvPr id="118" name="直線コネクタ 117"/>
        <xdr:cNvCxnSpPr/>
      </xdr:nvCxnSpPr>
      <xdr:spPr bwMode="auto">
        <a:xfrm>
          <a:off x="3606800" y="6235611"/>
          <a:ext cx="698500" cy="33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279997</xdr:rowOff>
    </xdr:from>
    <xdr:to>
      <xdr:col>22</xdr:col>
      <xdr:colOff>165100</xdr:colOff>
      <xdr:row>36</xdr:row>
      <xdr:rowOff>38697</xdr:rowOff>
    </xdr:to>
    <xdr:sp macro="" textlink="">
      <xdr:nvSpPr>
        <xdr:cNvPr id="119" name="フローチャート: 判断 118"/>
        <xdr:cNvSpPr/>
      </xdr:nvSpPr>
      <xdr:spPr bwMode="auto">
        <a:xfrm>
          <a:off x="42545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23474</xdr:rowOff>
    </xdr:from>
    <xdr:ext cx="762000" cy="259045"/>
    <xdr:sp macro="" textlink="">
      <xdr:nvSpPr>
        <xdr:cNvPr id="120" name="テキスト ボックス 119"/>
        <xdr:cNvSpPr txBox="1"/>
      </xdr:nvSpPr>
      <xdr:spPr>
        <a:xfrm>
          <a:off x="3924300" y="697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311061</xdr:rowOff>
    </xdr:from>
    <xdr:to>
      <xdr:col>18</xdr:col>
      <xdr:colOff>177800</xdr:colOff>
      <xdr:row>33</xdr:row>
      <xdr:rowOff>312357</xdr:rowOff>
    </xdr:to>
    <xdr:cxnSp macro="">
      <xdr:nvCxnSpPr>
        <xdr:cNvPr id="121" name="直線コネクタ 120"/>
        <xdr:cNvCxnSpPr/>
      </xdr:nvCxnSpPr>
      <xdr:spPr bwMode="auto">
        <a:xfrm flipV="1">
          <a:off x="2908300" y="6235611"/>
          <a:ext cx="698500" cy="1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279711</xdr:rowOff>
    </xdr:from>
    <xdr:to>
      <xdr:col>19</xdr:col>
      <xdr:colOff>38100</xdr:colOff>
      <xdr:row>36</xdr:row>
      <xdr:rowOff>38411</xdr:rowOff>
    </xdr:to>
    <xdr:sp macro="" textlink="">
      <xdr:nvSpPr>
        <xdr:cNvPr id="122" name="フローチャート: 判断 121"/>
        <xdr:cNvSpPr/>
      </xdr:nvSpPr>
      <xdr:spPr bwMode="auto">
        <a:xfrm>
          <a:off x="35560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23188</xdr:rowOff>
    </xdr:from>
    <xdr:ext cx="762000" cy="259045"/>
    <xdr:sp macro="" textlink="">
      <xdr:nvSpPr>
        <xdr:cNvPr id="123" name="テキスト ボックス 122"/>
        <xdr:cNvSpPr txBox="1"/>
      </xdr:nvSpPr>
      <xdr:spPr>
        <a:xfrm>
          <a:off x="3225800" y="6976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260680</xdr:rowOff>
    </xdr:from>
    <xdr:to>
      <xdr:col>15</xdr:col>
      <xdr:colOff>101600</xdr:colOff>
      <xdr:row>36</xdr:row>
      <xdr:rowOff>19380</xdr:rowOff>
    </xdr:to>
    <xdr:sp macro="" textlink="">
      <xdr:nvSpPr>
        <xdr:cNvPr id="124" name="フローチャート: 判断 123"/>
        <xdr:cNvSpPr/>
      </xdr:nvSpPr>
      <xdr:spPr bwMode="auto">
        <a:xfrm>
          <a:off x="28575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4157</xdr:rowOff>
    </xdr:from>
    <xdr:ext cx="762000" cy="259045"/>
    <xdr:sp macro="" textlink="">
      <xdr:nvSpPr>
        <xdr:cNvPr id="125" name="テキスト ボックス 124"/>
        <xdr:cNvSpPr txBox="1"/>
      </xdr:nvSpPr>
      <xdr:spPr>
        <a:xfrm>
          <a:off x="2527300" y="6957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142799</xdr:rowOff>
    </xdr:from>
    <xdr:to>
      <xdr:col>29</xdr:col>
      <xdr:colOff>177800</xdr:colOff>
      <xdr:row>33</xdr:row>
      <xdr:rowOff>244399</xdr:rowOff>
    </xdr:to>
    <xdr:sp macro="" textlink="">
      <xdr:nvSpPr>
        <xdr:cNvPr id="131" name="楕円 130"/>
        <xdr:cNvSpPr/>
      </xdr:nvSpPr>
      <xdr:spPr bwMode="auto">
        <a:xfrm>
          <a:off x="5600700" y="6067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89476</xdr:rowOff>
    </xdr:from>
    <xdr:ext cx="762000" cy="259045"/>
    <xdr:sp macro="" textlink="">
      <xdr:nvSpPr>
        <xdr:cNvPr id="132" name="人口1人当たり決算額の推移該当値テキスト445"/>
        <xdr:cNvSpPr txBox="1"/>
      </xdr:nvSpPr>
      <xdr:spPr>
        <a:xfrm>
          <a:off x="5740400" y="6014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208426</xdr:rowOff>
    </xdr:from>
    <xdr:to>
      <xdr:col>26</xdr:col>
      <xdr:colOff>101600</xdr:colOff>
      <xdr:row>33</xdr:row>
      <xdr:rowOff>310026</xdr:rowOff>
    </xdr:to>
    <xdr:sp macro="" textlink="">
      <xdr:nvSpPr>
        <xdr:cNvPr id="133" name="楕円 132"/>
        <xdr:cNvSpPr/>
      </xdr:nvSpPr>
      <xdr:spPr bwMode="auto">
        <a:xfrm>
          <a:off x="4953000" y="6132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148753</xdr:rowOff>
    </xdr:from>
    <xdr:ext cx="736600" cy="259045"/>
    <xdr:sp macro="" textlink="">
      <xdr:nvSpPr>
        <xdr:cNvPr id="134" name="テキスト ボックス 133"/>
        <xdr:cNvSpPr txBox="1"/>
      </xdr:nvSpPr>
      <xdr:spPr>
        <a:xfrm>
          <a:off x="4622800" y="590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293865</xdr:rowOff>
    </xdr:from>
    <xdr:to>
      <xdr:col>22</xdr:col>
      <xdr:colOff>165100</xdr:colOff>
      <xdr:row>34</xdr:row>
      <xdr:rowOff>52565</xdr:rowOff>
    </xdr:to>
    <xdr:sp macro="" textlink="">
      <xdr:nvSpPr>
        <xdr:cNvPr id="135" name="楕円 134"/>
        <xdr:cNvSpPr/>
      </xdr:nvSpPr>
      <xdr:spPr bwMode="auto">
        <a:xfrm>
          <a:off x="4254500" y="6218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62742</xdr:rowOff>
    </xdr:from>
    <xdr:ext cx="762000" cy="259045"/>
    <xdr:sp macro="" textlink="">
      <xdr:nvSpPr>
        <xdr:cNvPr id="136" name="テキスト ボックス 135"/>
        <xdr:cNvSpPr txBox="1"/>
      </xdr:nvSpPr>
      <xdr:spPr>
        <a:xfrm>
          <a:off x="3924300" y="598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260261</xdr:rowOff>
    </xdr:from>
    <xdr:to>
      <xdr:col>19</xdr:col>
      <xdr:colOff>38100</xdr:colOff>
      <xdr:row>34</xdr:row>
      <xdr:rowOff>18961</xdr:rowOff>
    </xdr:to>
    <xdr:sp macro="" textlink="">
      <xdr:nvSpPr>
        <xdr:cNvPr id="137" name="楕円 136"/>
        <xdr:cNvSpPr/>
      </xdr:nvSpPr>
      <xdr:spPr bwMode="auto">
        <a:xfrm>
          <a:off x="3556000" y="6184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29138</xdr:rowOff>
    </xdr:from>
    <xdr:ext cx="762000" cy="259045"/>
    <xdr:sp macro="" textlink="">
      <xdr:nvSpPr>
        <xdr:cNvPr id="138" name="テキスト ボックス 137"/>
        <xdr:cNvSpPr txBox="1"/>
      </xdr:nvSpPr>
      <xdr:spPr>
        <a:xfrm>
          <a:off x="3225800" y="5953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261557</xdr:rowOff>
    </xdr:from>
    <xdr:to>
      <xdr:col>15</xdr:col>
      <xdr:colOff>101600</xdr:colOff>
      <xdr:row>34</xdr:row>
      <xdr:rowOff>20257</xdr:rowOff>
    </xdr:to>
    <xdr:sp macro="" textlink="">
      <xdr:nvSpPr>
        <xdr:cNvPr id="139" name="楕円 138"/>
        <xdr:cNvSpPr/>
      </xdr:nvSpPr>
      <xdr:spPr bwMode="auto">
        <a:xfrm>
          <a:off x="2857500" y="6186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30434</xdr:rowOff>
    </xdr:from>
    <xdr:ext cx="762000" cy="259045"/>
    <xdr:sp macro="" textlink="">
      <xdr:nvSpPr>
        <xdr:cNvPr id="140" name="テキスト ボックス 139"/>
        <xdr:cNvSpPr txBox="1"/>
      </xdr:nvSpPr>
      <xdr:spPr>
        <a:xfrm>
          <a:off x="2527300" y="595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島根県邑南町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10,575
10,477
419.29
12,674,207
12,435,783
221,536
6,867,970
12,963,807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14.9
96.3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150346</xdr:rowOff>
    </xdr:from>
    <xdr:to>
      <xdr:col>24</xdr:col>
      <xdr:colOff>62865</xdr:colOff>
      <xdr:row>39</xdr:row>
      <xdr:rowOff>73014</xdr:rowOff>
    </xdr:to>
    <xdr:cxnSp macro="">
      <xdr:nvCxnSpPr>
        <xdr:cNvPr id="58" name="直線コネクタ 57"/>
        <xdr:cNvCxnSpPr/>
      </xdr:nvCxnSpPr>
      <xdr:spPr>
        <a:xfrm flipV="1">
          <a:off x="4633595" y="5293846"/>
          <a:ext cx="1270" cy="1465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76841</xdr:rowOff>
    </xdr:from>
    <xdr:ext cx="534377" cy="259045"/>
    <xdr:sp macro="" textlink="">
      <xdr:nvSpPr>
        <xdr:cNvPr id="59" name="人件費最小値テキスト"/>
        <xdr:cNvSpPr txBox="1"/>
      </xdr:nvSpPr>
      <xdr:spPr>
        <a:xfrm>
          <a:off x="4686300" y="676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73014</xdr:rowOff>
    </xdr:from>
    <xdr:to>
      <xdr:col>24</xdr:col>
      <xdr:colOff>152400</xdr:colOff>
      <xdr:row>39</xdr:row>
      <xdr:rowOff>73014</xdr:rowOff>
    </xdr:to>
    <xdr:cxnSp macro="">
      <xdr:nvCxnSpPr>
        <xdr:cNvPr id="60" name="直線コネクタ 59"/>
        <xdr:cNvCxnSpPr/>
      </xdr:nvCxnSpPr>
      <xdr:spPr>
        <a:xfrm>
          <a:off x="4546600" y="6759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97023</xdr:rowOff>
    </xdr:from>
    <xdr:ext cx="599010" cy="259045"/>
    <xdr:sp macro="" textlink="">
      <xdr:nvSpPr>
        <xdr:cNvPr id="61" name="人件費最大値テキスト"/>
        <xdr:cNvSpPr txBox="1"/>
      </xdr:nvSpPr>
      <xdr:spPr>
        <a:xfrm>
          <a:off x="4686300" y="5069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150346</xdr:rowOff>
    </xdr:from>
    <xdr:to>
      <xdr:col>24</xdr:col>
      <xdr:colOff>152400</xdr:colOff>
      <xdr:row>30</xdr:row>
      <xdr:rowOff>150346</xdr:rowOff>
    </xdr:to>
    <xdr:cxnSp macro="">
      <xdr:nvCxnSpPr>
        <xdr:cNvPr id="62" name="直線コネクタ 61"/>
        <xdr:cNvCxnSpPr/>
      </xdr:nvCxnSpPr>
      <xdr:spPr>
        <a:xfrm>
          <a:off x="4546600" y="5293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150346</xdr:rowOff>
    </xdr:from>
    <xdr:to>
      <xdr:col>24</xdr:col>
      <xdr:colOff>63500</xdr:colOff>
      <xdr:row>31</xdr:row>
      <xdr:rowOff>12468</xdr:rowOff>
    </xdr:to>
    <xdr:cxnSp macro="">
      <xdr:nvCxnSpPr>
        <xdr:cNvPr id="63" name="直線コネクタ 62"/>
        <xdr:cNvCxnSpPr/>
      </xdr:nvCxnSpPr>
      <xdr:spPr>
        <a:xfrm flipV="1">
          <a:off x="3797300" y="5293846"/>
          <a:ext cx="838200" cy="33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72193</xdr:rowOff>
    </xdr:from>
    <xdr:ext cx="534377" cy="259045"/>
    <xdr:sp macro="" textlink="">
      <xdr:nvSpPr>
        <xdr:cNvPr id="64" name="人件費平均値テキスト"/>
        <xdr:cNvSpPr txBox="1"/>
      </xdr:nvSpPr>
      <xdr:spPr>
        <a:xfrm>
          <a:off x="4686300" y="6072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93766</xdr:rowOff>
    </xdr:from>
    <xdr:to>
      <xdr:col>24</xdr:col>
      <xdr:colOff>114300</xdr:colOff>
      <xdr:row>36</xdr:row>
      <xdr:rowOff>23916</xdr:rowOff>
    </xdr:to>
    <xdr:sp macro="" textlink="">
      <xdr:nvSpPr>
        <xdr:cNvPr id="65" name="フローチャート: 判断 64"/>
        <xdr:cNvSpPr/>
      </xdr:nvSpPr>
      <xdr:spPr>
        <a:xfrm>
          <a:off x="4584700" y="609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12468</xdr:rowOff>
    </xdr:from>
    <xdr:to>
      <xdr:col>19</xdr:col>
      <xdr:colOff>177800</xdr:colOff>
      <xdr:row>31</xdr:row>
      <xdr:rowOff>103499</xdr:rowOff>
    </xdr:to>
    <xdr:cxnSp macro="">
      <xdr:nvCxnSpPr>
        <xdr:cNvPr id="66" name="直線コネクタ 65"/>
        <xdr:cNvCxnSpPr/>
      </xdr:nvCxnSpPr>
      <xdr:spPr>
        <a:xfrm flipV="1">
          <a:off x="2908300" y="5327418"/>
          <a:ext cx="889000" cy="9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159080</xdr:rowOff>
    </xdr:from>
    <xdr:to>
      <xdr:col>20</xdr:col>
      <xdr:colOff>38100</xdr:colOff>
      <xdr:row>36</xdr:row>
      <xdr:rowOff>89230</xdr:rowOff>
    </xdr:to>
    <xdr:sp macro="" textlink="">
      <xdr:nvSpPr>
        <xdr:cNvPr id="67" name="フローチャート: 判断 66"/>
        <xdr:cNvSpPr/>
      </xdr:nvSpPr>
      <xdr:spPr>
        <a:xfrm>
          <a:off x="3746500" y="61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80357</xdr:rowOff>
    </xdr:from>
    <xdr:ext cx="534377" cy="259045"/>
    <xdr:sp macro="" textlink="">
      <xdr:nvSpPr>
        <xdr:cNvPr id="68" name="テキスト ボックス 67"/>
        <xdr:cNvSpPr txBox="1"/>
      </xdr:nvSpPr>
      <xdr:spPr>
        <a:xfrm>
          <a:off x="3530111" y="625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103499</xdr:rowOff>
    </xdr:from>
    <xdr:to>
      <xdr:col>15</xdr:col>
      <xdr:colOff>50800</xdr:colOff>
      <xdr:row>32</xdr:row>
      <xdr:rowOff>73585</xdr:rowOff>
    </xdr:to>
    <xdr:cxnSp macro="">
      <xdr:nvCxnSpPr>
        <xdr:cNvPr id="69" name="直線コネクタ 68"/>
        <xdr:cNvCxnSpPr/>
      </xdr:nvCxnSpPr>
      <xdr:spPr>
        <a:xfrm flipV="1">
          <a:off x="2019300" y="5418449"/>
          <a:ext cx="889000" cy="14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168518</xdr:rowOff>
    </xdr:from>
    <xdr:to>
      <xdr:col>15</xdr:col>
      <xdr:colOff>101600</xdr:colOff>
      <xdr:row>36</xdr:row>
      <xdr:rowOff>98668</xdr:rowOff>
    </xdr:to>
    <xdr:sp macro="" textlink="">
      <xdr:nvSpPr>
        <xdr:cNvPr id="70" name="フローチャート: 判断 69"/>
        <xdr:cNvSpPr/>
      </xdr:nvSpPr>
      <xdr:spPr>
        <a:xfrm>
          <a:off x="2857500" y="616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89795</xdr:rowOff>
    </xdr:from>
    <xdr:ext cx="534377" cy="259045"/>
    <xdr:sp macro="" textlink="">
      <xdr:nvSpPr>
        <xdr:cNvPr id="71" name="テキスト ボックス 70"/>
        <xdr:cNvSpPr txBox="1"/>
      </xdr:nvSpPr>
      <xdr:spPr>
        <a:xfrm>
          <a:off x="2641111" y="626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73585</xdr:rowOff>
    </xdr:from>
    <xdr:to>
      <xdr:col>10</xdr:col>
      <xdr:colOff>114300</xdr:colOff>
      <xdr:row>33</xdr:row>
      <xdr:rowOff>3046</xdr:rowOff>
    </xdr:to>
    <xdr:cxnSp macro="">
      <xdr:nvCxnSpPr>
        <xdr:cNvPr id="72" name="直線コネクタ 71"/>
        <xdr:cNvCxnSpPr/>
      </xdr:nvCxnSpPr>
      <xdr:spPr>
        <a:xfrm flipV="1">
          <a:off x="1130300" y="5559985"/>
          <a:ext cx="889000" cy="10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39653</xdr:rowOff>
    </xdr:from>
    <xdr:to>
      <xdr:col>10</xdr:col>
      <xdr:colOff>165100</xdr:colOff>
      <xdr:row>36</xdr:row>
      <xdr:rowOff>141253</xdr:rowOff>
    </xdr:to>
    <xdr:sp macro="" textlink="">
      <xdr:nvSpPr>
        <xdr:cNvPr id="73" name="フローチャート: 判断 72"/>
        <xdr:cNvSpPr/>
      </xdr:nvSpPr>
      <xdr:spPr>
        <a:xfrm>
          <a:off x="1968500" y="621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132380</xdr:rowOff>
    </xdr:from>
    <xdr:ext cx="534377" cy="259045"/>
    <xdr:sp macro="" textlink="">
      <xdr:nvSpPr>
        <xdr:cNvPr id="74" name="テキスト ボックス 73"/>
        <xdr:cNvSpPr txBox="1"/>
      </xdr:nvSpPr>
      <xdr:spPr>
        <a:xfrm>
          <a:off x="1752111" y="630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37645</xdr:rowOff>
    </xdr:from>
    <xdr:to>
      <xdr:col>6</xdr:col>
      <xdr:colOff>38100</xdr:colOff>
      <xdr:row>36</xdr:row>
      <xdr:rowOff>139245</xdr:rowOff>
    </xdr:to>
    <xdr:sp macro="" textlink="">
      <xdr:nvSpPr>
        <xdr:cNvPr id="75" name="フローチャート: 判断 74"/>
        <xdr:cNvSpPr/>
      </xdr:nvSpPr>
      <xdr:spPr>
        <a:xfrm>
          <a:off x="1079500" y="620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130372</xdr:rowOff>
    </xdr:from>
    <xdr:ext cx="534377" cy="259045"/>
    <xdr:sp macro="" textlink="">
      <xdr:nvSpPr>
        <xdr:cNvPr id="76" name="テキスト ボックス 75"/>
        <xdr:cNvSpPr txBox="1"/>
      </xdr:nvSpPr>
      <xdr:spPr>
        <a:xfrm>
          <a:off x="863111" y="630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99546</xdr:rowOff>
    </xdr:from>
    <xdr:to>
      <xdr:col>24</xdr:col>
      <xdr:colOff>114300</xdr:colOff>
      <xdr:row>31</xdr:row>
      <xdr:rowOff>29696</xdr:rowOff>
    </xdr:to>
    <xdr:sp macro="" textlink="">
      <xdr:nvSpPr>
        <xdr:cNvPr id="82" name="楕円 81"/>
        <xdr:cNvSpPr/>
      </xdr:nvSpPr>
      <xdr:spPr>
        <a:xfrm>
          <a:off x="4584700" y="524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52573</xdr:rowOff>
    </xdr:from>
    <xdr:ext cx="599010" cy="259045"/>
    <xdr:sp macro="" textlink="">
      <xdr:nvSpPr>
        <xdr:cNvPr id="83" name="人件費該当値テキスト"/>
        <xdr:cNvSpPr txBox="1"/>
      </xdr:nvSpPr>
      <xdr:spPr>
        <a:xfrm>
          <a:off x="4686300" y="5196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133118</xdr:rowOff>
    </xdr:from>
    <xdr:to>
      <xdr:col>20</xdr:col>
      <xdr:colOff>38100</xdr:colOff>
      <xdr:row>31</xdr:row>
      <xdr:rowOff>63268</xdr:rowOff>
    </xdr:to>
    <xdr:sp macro="" textlink="">
      <xdr:nvSpPr>
        <xdr:cNvPr id="84" name="楕円 83"/>
        <xdr:cNvSpPr/>
      </xdr:nvSpPr>
      <xdr:spPr>
        <a:xfrm>
          <a:off x="3746500" y="527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79795</xdr:rowOff>
    </xdr:from>
    <xdr:ext cx="599010" cy="259045"/>
    <xdr:sp macro="" textlink="">
      <xdr:nvSpPr>
        <xdr:cNvPr id="85" name="テキスト ボックス 84"/>
        <xdr:cNvSpPr txBox="1"/>
      </xdr:nvSpPr>
      <xdr:spPr>
        <a:xfrm>
          <a:off x="3497795" y="5051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52699</xdr:rowOff>
    </xdr:from>
    <xdr:to>
      <xdr:col>15</xdr:col>
      <xdr:colOff>101600</xdr:colOff>
      <xdr:row>31</xdr:row>
      <xdr:rowOff>154299</xdr:rowOff>
    </xdr:to>
    <xdr:sp macro="" textlink="">
      <xdr:nvSpPr>
        <xdr:cNvPr id="86" name="楕円 85"/>
        <xdr:cNvSpPr/>
      </xdr:nvSpPr>
      <xdr:spPr>
        <a:xfrm>
          <a:off x="2857500" y="536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170826</xdr:rowOff>
    </xdr:from>
    <xdr:ext cx="599010" cy="259045"/>
    <xdr:sp macro="" textlink="">
      <xdr:nvSpPr>
        <xdr:cNvPr id="87" name="テキスト ボックス 86"/>
        <xdr:cNvSpPr txBox="1"/>
      </xdr:nvSpPr>
      <xdr:spPr>
        <a:xfrm>
          <a:off x="2608795" y="5142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22785</xdr:rowOff>
    </xdr:from>
    <xdr:to>
      <xdr:col>10</xdr:col>
      <xdr:colOff>165100</xdr:colOff>
      <xdr:row>32</xdr:row>
      <xdr:rowOff>124385</xdr:rowOff>
    </xdr:to>
    <xdr:sp macro="" textlink="">
      <xdr:nvSpPr>
        <xdr:cNvPr id="88" name="楕円 87"/>
        <xdr:cNvSpPr/>
      </xdr:nvSpPr>
      <xdr:spPr>
        <a:xfrm>
          <a:off x="1968500" y="550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140912</xdr:rowOff>
    </xdr:from>
    <xdr:ext cx="599010" cy="259045"/>
    <xdr:sp macro="" textlink="">
      <xdr:nvSpPr>
        <xdr:cNvPr id="89" name="テキスト ボックス 88"/>
        <xdr:cNvSpPr txBox="1"/>
      </xdr:nvSpPr>
      <xdr:spPr>
        <a:xfrm>
          <a:off x="1719795" y="528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123696</xdr:rowOff>
    </xdr:from>
    <xdr:to>
      <xdr:col>6</xdr:col>
      <xdr:colOff>38100</xdr:colOff>
      <xdr:row>33</xdr:row>
      <xdr:rowOff>53846</xdr:rowOff>
    </xdr:to>
    <xdr:sp macro="" textlink="">
      <xdr:nvSpPr>
        <xdr:cNvPr id="90" name="楕円 89"/>
        <xdr:cNvSpPr/>
      </xdr:nvSpPr>
      <xdr:spPr>
        <a:xfrm>
          <a:off x="1079500" y="561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70373</xdr:rowOff>
    </xdr:from>
    <xdr:ext cx="599010" cy="259045"/>
    <xdr:sp macro="" textlink="">
      <xdr:nvSpPr>
        <xdr:cNvPr id="91" name="テキスト ボックス 90"/>
        <xdr:cNvSpPr txBox="1"/>
      </xdr:nvSpPr>
      <xdr:spPr>
        <a:xfrm>
          <a:off x="830795" y="5385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144221</xdr:rowOff>
    </xdr:from>
    <xdr:to>
      <xdr:col>24</xdr:col>
      <xdr:colOff>62865</xdr:colOff>
      <xdr:row>57</xdr:row>
      <xdr:rowOff>64472</xdr:rowOff>
    </xdr:to>
    <xdr:cxnSp macro="">
      <xdr:nvCxnSpPr>
        <xdr:cNvPr id="113" name="直線コネクタ 112"/>
        <xdr:cNvCxnSpPr/>
      </xdr:nvCxnSpPr>
      <xdr:spPr>
        <a:xfrm flipV="1">
          <a:off x="4633595" y="8716721"/>
          <a:ext cx="1270" cy="1120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68299</xdr:rowOff>
    </xdr:from>
    <xdr:ext cx="534377" cy="259045"/>
    <xdr:sp macro="" textlink="">
      <xdr:nvSpPr>
        <xdr:cNvPr id="114" name="物件費最小値テキスト"/>
        <xdr:cNvSpPr txBox="1"/>
      </xdr:nvSpPr>
      <xdr:spPr>
        <a:xfrm>
          <a:off x="4686300" y="984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64472</xdr:rowOff>
    </xdr:from>
    <xdr:to>
      <xdr:col>24</xdr:col>
      <xdr:colOff>152400</xdr:colOff>
      <xdr:row>57</xdr:row>
      <xdr:rowOff>64472</xdr:rowOff>
    </xdr:to>
    <xdr:cxnSp macro="">
      <xdr:nvCxnSpPr>
        <xdr:cNvPr id="115" name="直線コネクタ 114"/>
        <xdr:cNvCxnSpPr/>
      </xdr:nvCxnSpPr>
      <xdr:spPr>
        <a:xfrm>
          <a:off x="4546600" y="983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90898</xdr:rowOff>
    </xdr:from>
    <xdr:ext cx="599010" cy="259045"/>
    <xdr:sp macro="" textlink="">
      <xdr:nvSpPr>
        <xdr:cNvPr id="116" name="物件費最大値テキスト"/>
        <xdr:cNvSpPr txBox="1"/>
      </xdr:nvSpPr>
      <xdr:spPr>
        <a:xfrm>
          <a:off x="4686300" y="8491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144221</xdr:rowOff>
    </xdr:from>
    <xdr:to>
      <xdr:col>24</xdr:col>
      <xdr:colOff>152400</xdr:colOff>
      <xdr:row>50</xdr:row>
      <xdr:rowOff>144221</xdr:rowOff>
    </xdr:to>
    <xdr:cxnSp macro="">
      <xdr:nvCxnSpPr>
        <xdr:cNvPr id="117" name="直線コネクタ 116"/>
        <xdr:cNvCxnSpPr/>
      </xdr:nvCxnSpPr>
      <xdr:spPr>
        <a:xfrm>
          <a:off x="4546600" y="8716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42847</xdr:rowOff>
    </xdr:from>
    <xdr:to>
      <xdr:col>24</xdr:col>
      <xdr:colOff>63500</xdr:colOff>
      <xdr:row>55</xdr:row>
      <xdr:rowOff>54249</xdr:rowOff>
    </xdr:to>
    <xdr:cxnSp macro="">
      <xdr:nvCxnSpPr>
        <xdr:cNvPr id="118" name="直線コネクタ 117"/>
        <xdr:cNvCxnSpPr/>
      </xdr:nvCxnSpPr>
      <xdr:spPr>
        <a:xfrm flipV="1">
          <a:off x="3797300" y="9472597"/>
          <a:ext cx="838200" cy="1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62421</xdr:rowOff>
    </xdr:from>
    <xdr:ext cx="599010" cy="259045"/>
    <xdr:sp macro="" textlink="">
      <xdr:nvSpPr>
        <xdr:cNvPr id="119" name="物件費平均値テキスト"/>
        <xdr:cNvSpPr txBox="1"/>
      </xdr:nvSpPr>
      <xdr:spPr>
        <a:xfrm>
          <a:off x="4686300" y="94921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83994</xdr:rowOff>
    </xdr:from>
    <xdr:to>
      <xdr:col>24</xdr:col>
      <xdr:colOff>114300</xdr:colOff>
      <xdr:row>56</xdr:row>
      <xdr:rowOff>14144</xdr:rowOff>
    </xdr:to>
    <xdr:sp macro="" textlink="">
      <xdr:nvSpPr>
        <xdr:cNvPr id="120" name="フローチャート: 判断 119"/>
        <xdr:cNvSpPr/>
      </xdr:nvSpPr>
      <xdr:spPr>
        <a:xfrm>
          <a:off x="4584700" y="95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159744</xdr:rowOff>
    </xdr:from>
    <xdr:to>
      <xdr:col>19</xdr:col>
      <xdr:colOff>177800</xdr:colOff>
      <xdr:row>55</xdr:row>
      <xdr:rowOff>54249</xdr:rowOff>
    </xdr:to>
    <xdr:cxnSp macro="">
      <xdr:nvCxnSpPr>
        <xdr:cNvPr id="121" name="直線コネクタ 120"/>
        <xdr:cNvCxnSpPr/>
      </xdr:nvCxnSpPr>
      <xdr:spPr>
        <a:xfrm>
          <a:off x="2908300" y="9418044"/>
          <a:ext cx="889000" cy="6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124644</xdr:rowOff>
    </xdr:from>
    <xdr:to>
      <xdr:col>20</xdr:col>
      <xdr:colOff>38100</xdr:colOff>
      <xdr:row>56</xdr:row>
      <xdr:rowOff>54794</xdr:rowOff>
    </xdr:to>
    <xdr:sp macro="" textlink="">
      <xdr:nvSpPr>
        <xdr:cNvPr id="122" name="フローチャート: 判断 121"/>
        <xdr:cNvSpPr/>
      </xdr:nvSpPr>
      <xdr:spPr>
        <a:xfrm>
          <a:off x="3746500" y="9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45921</xdr:rowOff>
    </xdr:from>
    <xdr:ext cx="599010" cy="259045"/>
    <xdr:sp macro="" textlink="">
      <xdr:nvSpPr>
        <xdr:cNvPr id="123" name="テキスト ボックス 122"/>
        <xdr:cNvSpPr txBox="1"/>
      </xdr:nvSpPr>
      <xdr:spPr>
        <a:xfrm>
          <a:off x="3497795" y="9647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159744</xdr:rowOff>
    </xdr:from>
    <xdr:to>
      <xdr:col>15</xdr:col>
      <xdr:colOff>50800</xdr:colOff>
      <xdr:row>55</xdr:row>
      <xdr:rowOff>10368</xdr:rowOff>
    </xdr:to>
    <xdr:cxnSp macro="">
      <xdr:nvCxnSpPr>
        <xdr:cNvPr id="124" name="直線コネクタ 123"/>
        <xdr:cNvCxnSpPr/>
      </xdr:nvCxnSpPr>
      <xdr:spPr>
        <a:xfrm flipV="1">
          <a:off x="2019300" y="9418044"/>
          <a:ext cx="889000" cy="2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130958</xdr:rowOff>
    </xdr:from>
    <xdr:to>
      <xdr:col>15</xdr:col>
      <xdr:colOff>101600</xdr:colOff>
      <xdr:row>56</xdr:row>
      <xdr:rowOff>61108</xdr:rowOff>
    </xdr:to>
    <xdr:sp macro="" textlink="">
      <xdr:nvSpPr>
        <xdr:cNvPr id="125" name="フローチャート: 判断 124"/>
        <xdr:cNvSpPr/>
      </xdr:nvSpPr>
      <xdr:spPr>
        <a:xfrm>
          <a:off x="2857500" y="956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52235</xdr:rowOff>
    </xdr:from>
    <xdr:ext cx="599010" cy="259045"/>
    <xdr:sp macro="" textlink="">
      <xdr:nvSpPr>
        <xdr:cNvPr id="126" name="テキスト ボックス 125"/>
        <xdr:cNvSpPr txBox="1"/>
      </xdr:nvSpPr>
      <xdr:spPr>
        <a:xfrm>
          <a:off x="2608795" y="9653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10368</xdr:rowOff>
    </xdr:from>
    <xdr:to>
      <xdr:col>10</xdr:col>
      <xdr:colOff>114300</xdr:colOff>
      <xdr:row>55</xdr:row>
      <xdr:rowOff>19543</xdr:rowOff>
    </xdr:to>
    <xdr:cxnSp macro="">
      <xdr:nvCxnSpPr>
        <xdr:cNvPr id="127" name="直線コネクタ 126"/>
        <xdr:cNvCxnSpPr/>
      </xdr:nvCxnSpPr>
      <xdr:spPr>
        <a:xfrm flipV="1">
          <a:off x="1130300" y="9440118"/>
          <a:ext cx="889000" cy="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130491</xdr:rowOff>
    </xdr:from>
    <xdr:to>
      <xdr:col>10</xdr:col>
      <xdr:colOff>165100</xdr:colOff>
      <xdr:row>56</xdr:row>
      <xdr:rowOff>60641</xdr:rowOff>
    </xdr:to>
    <xdr:sp macro="" textlink="">
      <xdr:nvSpPr>
        <xdr:cNvPr id="128" name="フローチャート: 判断 127"/>
        <xdr:cNvSpPr/>
      </xdr:nvSpPr>
      <xdr:spPr>
        <a:xfrm>
          <a:off x="1968500" y="956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51768</xdr:rowOff>
    </xdr:from>
    <xdr:ext cx="599010" cy="259045"/>
    <xdr:sp macro="" textlink="">
      <xdr:nvSpPr>
        <xdr:cNvPr id="129" name="テキスト ボックス 128"/>
        <xdr:cNvSpPr txBox="1"/>
      </xdr:nvSpPr>
      <xdr:spPr>
        <a:xfrm>
          <a:off x="1719795" y="9652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21490</xdr:rowOff>
    </xdr:from>
    <xdr:to>
      <xdr:col>6</xdr:col>
      <xdr:colOff>38100</xdr:colOff>
      <xdr:row>56</xdr:row>
      <xdr:rowOff>123090</xdr:rowOff>
    </xdr:to>
    <xdr:sp macro="" textlink="">
      <xdr:nvSpPr>
        <xdr:cNvPr id="130" name="フローチャート: 判断 129"/>
        <xdr:cNvSpPr/>
      </xdr:nvSpPr>
      <xdr:spPr>
        <a:xfrm>
          <a:off x="1079500" y="962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114217</xdr:rowOff>
    </xdr:from>
    <xdr:ext cx="534377" cy="259045"/>
    <xdr:sp macro="" textlink="">
      <xdr:nvSpPr>
        <xdr:cNvPr id="131" name="テキスト ボックス 130"/>
        <xdr:cNvSpPr txBox="1"/>
      </xdr:nvSpPr>
      <xdr:spPr>
        <a:xfrm>
          <a:off x="863111" y="971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163497</xdr:rowOff>
    </xdr:from>
    <xdr:to>
      <xdr:col>24</xdr:col>
      <xdr:colOff>114300</xdr:colOff>
      <xdr:row>55</xdr:row>
      <xdr:rowOff>93647</xdr:rowOff>
    </xdr:to>
    <xdr:sp macro="" textlink="">
      <xdr:nvSpPr>
        <xdr:cNvPr id="137" name="楕円 136"/>
        <xdr:cNvSpPr/>
      </xdr:nvSpPr>
      <xdr:spPr>
        <a:xfrm>
          <a:off x="4584700" y="942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14924</xdr:rowOff>
    </xdr:from>
    <xdr:ext cx="599010" cy="259045"/>
    <xdr:sp macro="" textlink="">
      <xdr:nvSpPr>
        <xdr:cNvPr id="138" name="物件費該当値テキスト"/>
        <xdr:cNvSpPr txBox="1"/>
      </xdr:nvSpPr>
      <xdr:spPr>
        <a:xfrm>
          <a:off x="4686300" y="9273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3449</xdr:rowOff>
    </xdr:from>
    <xdr:to>
      <xdr:col>20</xdr:col>
      <xdr:colOff>38100</xdr:colOff>
      <xdr:row>55</xdr:row>
      <xdr:rowOff>105049</xdr:rowOff>
    </xdr:to>
    <xdr:sp macro="" textlink="">
      <xdr:nvSpPr>
        <xdr:cNvPr id="139" name="楕円 138"/>
        <xdr:cNvSpPr/>
      </xdr:nvSpPr>
      <xdr:spPr>
        <a:xfrm>
          <a:off x="3746500" y="943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121576</xdr:rowOff>
    </xdr:from>
    <xdr:ext cx="599010" cy="259045"/>
    <xdr:sp macro="" textlink="">
      <xdr:nvSpPr>
        <xdr:cNvPr id="140" name="テキスト ボックス 139"/>
        <xdr:cNvSpPr txBox="1"/>
      </xdr:nvSpPr>
      <xdr:spPr>
        <a:xfrm>
          <a:off x="3497795" y="9208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108944</xdr:rowOff>
    </xdr:from>
    <xdr:to>
      <xdr:col>15</xdr:col>
      <xdr:colOff>101600</xdr:colOff>
      <xdr:row>55</xdr:row>
      <xdr:rowOff>39094</xdr:rowOff>
    </xdr:to>
    <xdr:sp macro="" textlink="">
      <xdr:nvSpPr>
        <xdr:cNvPr id="141" name="楕円 140"/>
        <xdr:cNvSpPr/>
      </xdr:nvSpPr>
      <xdr:spPr>
        <a:xfrm>
          <a:off x="2857500" y="936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55621</xdr:rowOff>
    </xdr:from>
    <xdr:ext cx="599010" cy="259045"/>
    <xdr:sp macro="" textlink="">
      <xdr:nvSpPr>
        <xdr:cNvPr id="142" name="テキスト ボックス 141"/>
        <xdr:cNvSpPr txBox="1"/>
      </xdr:nvSpPr>
      <xdr:spPr>
        <a:xfrm>
          <a:off x="2608795" y="9142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131018</xdr:rowOff>
    </xdr:from>
    <xdr:to>
      <xdr:col>10</xdr:col>
      <xdr:colOff>165100</xdr:colOff>
      <xdr:row>55</xdr:row>
      <xdr:rowOff>61168</xdr:rowOff>
    </xdr:to>
    <xdr:sp macro="" textlink="">
      <xdr:nvSpPr>
        <xdr:cNvPr id="143" name="楕円 142"/>
        <xdr:cNvSpPr/>
      </xdr:nvSpPr>
      <xdr:spPr>
        <a:xfrm>
          <a:off x="1968500" y="938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77695</xdr:rowOff>
    </xdr:from>
    <xdr:ext cx="599010" cy="259045"/>
    <xdr:sp macro="" textlink="">
      <xdr:nvSpPr>
        <xdr:cNvPr id="144" name="テキスト ボックス 143"/>
        <xdr:cNvSpPr txBox="1"/>
      </xdr:nvSpPr>
      <xdr:spPr>
        <a:xfrm>
          <a:off x="1719795" y="9164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140193</xdr:rowOff>
    </xdr:from>
    <xdr:to>
      <xdr:col>6</xdr:col>
      <xdr:colOff>38100</xdr:colOff>
      <xdr:row>55</xdr:row>
      <xdr:rowOff>70343</xdr:rowOff>
    </xdr:to>
    <xdr:sp macro="" textlink="">
      <xdr:nvSpPr>
        <xdr:cNvPr id="145" name="楕円 144"/>
        <xdr:cNvSpPr/>
      </xdr:nvSpPr>
      <xdr:spPr>
        <a:xfrm>
          <a:off x="1079500" y="939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86870</xdr:rowOff>
    </xdr:from>
    <xdr:ext cx="599010" cy="259045"/>
    <xdr:sp macro="" textlink="">
      <xdr:nvSpPr>
        <xdr:cNvPr id="146" name="テキスト ボックス 145"/>
        <xdr:cNvSpPr txBox="1"/>
      </xdr:nvSpPr>
      <xdr:spPr>
        <a:xfrm>
          <a:off x="830795" y="9173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68187</xdr:rowOff>
    </xdr:from>
    <xdr:to>
      <xdr:col>24</xdr:col>
      <xdr:colOff>62865</xdr:colOff>
      <xdr:row>78</xdr:row>
      <xdr:rowOff>144729</xdr:rowOff>
    </xdr:to>
    <xdr:cxnSp macro="">
      <xdr:nvCxnSpPr>
        <xdr:cNvPr id="170" name="直線コネクタ 169"/>
        <xdr:cNvCxnSpPr/>
      </xdr:nvCxnSpPr>
      <xdr:spPr>
        <a:xfrm flipV="1">
          <a:off x="4633595" y="12241137"/>
          <a:ext cx="1270" cy="127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148556</xdr:rowOff>
    </xdr:from>
    <xdr:ext cx="469744" cy="259045"/>
    <xdr:sp macro="" textlink="">
      <xdr:nvSpPr>
        <xdr:cNvPr id="171" name="維持補修費最小値テキスト"/>
        <xdr:cNvSpPr txBox="1"/>
      </xdr:nvSpPr>
      <xdr:spPr>
        <a:xfrm>
          <a:off x="4686300" y="1352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144729</xdr:rowOff>
    </xdr:from>
    <xdr:to>
      <xdr:col>24</xdr:col>
      <xdr:colOff>152400</xdr:colOff>
      <xdr:row>78</xdr:row>
      <xdr:rowOff>144729</xdr:rowOff>
    </xdr:to>
    <xdr:cxnSp macro="">
      <xdr:nvCxnSpPr>
        <xdr:cNvPr id="172" name="直線コネクタ 171"/>
        <xdr:cNvCxnSpPr/>
      </xdr:nvCxnSpPr>
      <xdr:spPr>
        <a:xfrm>
          <a:off x="4546600" y="1351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14864</xdr:rowOff>
    </xdr:from>
    <xdr:ext cx="534377" cy="259045"/>
    <xdr:sp macro="" textlink="">
      <xdr:nvSpPr>
        <xdr:cNvPr id="173" name="維持補修費最大値テキスト"/>
        <xdr:cNvSpPr txBox="1"/>
      </xdr:nvSpPr>
      <xdr:spPr>
        <a:xfrm>
          <a:off x="4686300" y="1201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68187</xdr:rowOff>
    </xdr:from>
    <xdr:to>
      <xdr:col>24</xdr:col>
      <xdr:colOff>152400</xdr:colOff>
      <xdr:row>71</xdr:row>
      <xdr:rowOff>68187</xdr:rowOff>
    </xdr:to>
    <xdr:cxnSp macro="">
      <xdr:nvCxnSpPr>
        <xdr:cNvPr id="174" name="直線コネクタ 173"/>
        <xdr:cNvCxnSpPr/>
      </xdr:nvCxnSpPr>
      <xdr:spPr>
        <a:xfrm>
          <a:off x="4546600" y="12241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30391</xdr:rowOff>
    </xdr:from>
    <xdr:to>
      <xdr:col>24</xdr:col>
      <xdr:colOff>63500</xdr:colOff>
      <xdr:row>76</xdr:row>
      <xdr:rowOff>30772</xdr:rowOff>
    </xdr:to>
    <xdr:cxnSp macro="">
      <xdr:nvCxnSpPr>
        <xdr:cNvPr id="175" name="直線コネクタ 174"/>
        <xdr:cNvCxnSpPr/>
      </xdr:nvCxnSpPr>
      <xdr:spPr>
        <a:xfrm>
          <a:off x="3797300" y="12889141"/>
          <a:ext cx="838200" cy="17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111789</xdr:rowOff>
    </xdr:from>
    <xdr:ext cx="469744" cy="259045"/>
    <xdr:sp macro="" textlink="">
      <xdr:nvSpPr>
        <xdr:cNvPr id="176" name="維持補修費平均値テキスト"/>
        <xdr:cNvSpPr txBox="1"/>
      </xdr:nvSpPr>
      <xdr:spPr>
        <a:xfrm>
          <a:off x="4686300" y="131419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133362</xdr:rowOff>
    </xdr:from>
    <xdr:to>
      <xdr:col>24</xdr:col>
      <xdr:colOff>114300</xdr:colOff>
      <xdr:row>77</xdr:row>
      <xdr:rowOff>63512</xdr:rowOff>
    </xdr:to>
    <xdr:sp macro="" textlink="">
      <xdr:nvSpPr>
        <xdr:cNvPr id="177" name="フローチャート: 判断 176"/>
        <xdr:cNvSpPr/>
      </xdr:nvSpPr>
      <xdr:spPr>
        <a:xfrm>
          <a:off x="4584700" y="1316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85522</xdr:rowOff>
    </xdr:from>
    <xdr:to>
      <xdr:col>19</xdr:col>
      <xdr:colOff>177800</xdr:colOff>
      <xdr:row>75</xdr:row>
      <xdr:rowOff>30391</xdr:rowOff>
    </xdr:to>
    <xdr:cxnSp macro="">
      <xdr:nvCxnSpPr>
        <xdr:cNvPr id="178" name="直線コネクタ 177"/>
        <xdr:cNvCxnSpPr/>
      </xdr:nvCxnSpPr>
      <xdr:spPr>
        <a:xfrm>
          <a:off x="2908300" y="12601372"/>
          <a:ext cx="889000" cy="28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60592</xdr:rowOff>
    </xdr:from>
    <xdr:to>
      <xdr:col>20</xdr:col>
      <xdr:colOff>38100</xdr:colOff>
      <xdr:row>76</xdr:row>
      <xdr:rowOff>162192</xdr:rowOff>
    </xdr:to>
    <xdr:sp macro="" textlink="">
      <xdr:nvSpPr>
        <xdr:cNvPr id="179" name="フローチャート: 判断 178"/>
        <xdr:cNvSpPr/>
      </xdr:nvSpPr>
      <xdr:spPr>
        <a:xfrm>
          <a:off x="37465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153319</xdr:rowOff>
    </xdr:from>
    <xdr:ext cx="534377" cy="259045"/>
    <xdr:sp macro="" textlink="">
      <xdr:nvSpPr>
        <xdr:cNvPr id="180" name="テキスト ボックス 179"/>
        <xdr:cNvSpPr txBox="1"/>
      </xdr:nvSpPr>
      <xdr:spPr>
        <a:xfrm>
          <a:off x="3530111" y="1318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85522</xdr:rowOff>
    </xdr:from>
    <xdr:to>
      <xdr:col>15</xdr:col>
      <xdr:colOff>50800</xdr:colOff>
      <xdr:row>75</xdr:row>
      <xdr:rowOff>132232</xdr:rowOff>
    </xdr:to>
    <xdr:cxnSp macro="">
      <xdr:nvCxnSpPr>
        <xdr:cNvPr id="181" name="直線コネクタ 180"/>
        <xdr:cNvCxnSpPr/>
      </xdr:nvCxnSpPr>
      <xdr:spPr>
        <a:xfrm flipV="1">
          <a:off x="2019300" y="12601372"/>
          <a:ext cx="889000" cy="389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56972</xdr:rowOff>
    </xdr:from>
    <xdr:to>
      <xdr:col>15</xdr:col>
      <xdr:colOff>101600</xdr:colOff>
      <xdr:row>76</xdr:row>
      <xdr:rowOff>158572</xdr:rowOff>
    </xdr:to>
    <xdr:sp macro="" textlink="">
      <xdr:nvSpPr>
        <xdr:cNvPr id="182" name="フローチャート: 判断 181"/>
        <xdr:cNvSpPr/>
      </xdr:nvSpPr>
      <xdr:spPr>
        <a:xfrm>
          <a:off x="28575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149699</xdr:rowOff>
    </xdr:from>
    <xdr:ext cx="534377" cy="259045"/>
    <xdr:sp macro="" textlink="">
      <xdr:nvSpPr>
        <xdr:cNvPr id="183" name="テキスト ボックス 182"/>
        <xdr:cNvSpPr txBox="1"/>
      </xdr:nvSpPr>
      <xdr:spPr>
        <a:xfrm>
          <a:off x="2641111" y="1317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66510</xdr:rowOff>
    </xdr:from>
    <xdr:to>
      <xdr:col>10</xdr:col>
      <xdr:colOff>114300</xdr:colOff>
      <xdr:row>75</xdr:row>
      <xdr:rowOff>132232</xdr:rowOff>
    </xdr:to>
    <xdr:cxnSp macro="">
      <xdr:nvCxnSpPr>
        <xdr:cNvPr id="184" name="直線コネクタ 183"/>
        <xdr:cNvCxnSpPr/>
      </xdr:nvCxnSpPr>
      <xdr:spPr>
        <a:xfrm>
          <a:off x="1130300" y="12925260"/>
          <a:ext cx="889000" cy="6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83871</xdr:rowOff>
    </xdr:from>
    <xdr:to>
      <xdr:col>10</xdr:col>
      <xdr:colOff>165100</xdr:colOff>
      <xdr:row>77</xdr:row>
      <xdr:rowOff>14021</xdr:rowOff>
    </xdr:to>
    <xdr:sp macro="" textlink="">
      <xdr:nvSpPr>
        <xdr:cNvPr id="185" name="フローチャート: 判断 184"/>
        <xdr:cNvSpPr/>
      </xdr:nvSpPr>
      <xdr:spPr>
        <a:xfrm>
          <a:off x="1968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5148</xdr:rowOff>
    </xdr:from>
    <xdr:ext cx="534377" cy="259045"/>
    <xdr:sp macro="" textlink="">
      <xdr:nvSpPr>
        <xdr:cNvPr id="186" name="テキスト ボックス 185"/>
        <xdr:cNvSpPr txBox="1"/>
      </xdr:nvSpPr>
      <xdr:spPr>
        <a:xfrm>
          <a:off x="1752111" y="1320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137592</xdr:rowOff>
    </xdr:from>
    <xdr:to>
      <xdr:col>6</xdr:col>
      <xdr:colOff>38100</xdr:colOff>
      <xdr:row>77</xdr:row>
      <xdr:rowOff>67742</xdr:rowOff>
    </xdr:to>
    <xdr:sp macro="" textlink="">
      <xdr:nvSpPr>
        <xdr:cNvPr id="187" name="フローチャート: 判断 186"/>
        <xdr:cNvSpPr/>
      </xdr:nvSpPr>
      <xdr:spPr>
        <a:xfrm>
          <a:off x="1079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58869</xdr:rowOff>
    </xdr:from>
    <xdr:ext cx="469744" cy="259045"/>
    <xdr:sp macro="" textlink="">
      <xdr:nvSpPr>
        <xdr:cNvPr id="188" name="テキスト ボックス 187"/>
        <xdr:cNvSpPr txBox="1"/>
      </xdr:nvSpPr>
      <xdr:spPr>
        <a:xfrm>
          <a:off x="895428" y="1326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151422</xdr:rowOff>
    </xdr:from>
    <xdr:to>
      <xdr:col>24</xdr:col>
      <xdr:colOff>114300</xdr:colOff>
      <xdr:row>76</xdr:row>
      <xdr:rowOff>81572</xdr:rowOff>
    </xdr:to>
    <xdr:sp macro="" textlink="">
      <xdr:nvSpPr>
        <xdr:cNvPr id="194" name="楕円 193"/>
        <xdr:cNvSpPr/>
      </xdr:nvSpPr>
      <xdr:spPr>
        <a:xfrm>
          <a:off x="4584700" y="130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2849</xdr:rowOff>
    </xdr:from>
    <xdr:ext cx="534377" cy="259045"/>
    <xdr:sp macro="" textlink="">
      <xdr:nvSpPr>
        <xdr:cNvPr id="195" name="維持補修費該当値テキスト"/>
        <xdr:cNvSpPr txBox="1"/>
      </xdr:nvSpPr>
      <xdr:spPr>
        <a:xfrm>
          <a:off x="4686300" y="1286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151041</xdr:rowOff>
    </xdr:from>
    <xdr:to>
      <xdr:col>20</xdr:col>
      <xdr:colOff>38100</xdr:colOff>
      <xdr:row>75</xdr:row>
      <xdr:rowOff>81191</xdr:rowOff>
    </xdr:to>
    <xdr:sp macro="" textlink="">
      <xdr:nvSpPr>
        <xdr:cNvPr id="196" name="楕円 195"/>
        <xdr:cNvSpPr/>
      </xdr:nvSpPr>
      <xdr:spPr>
        <a:xfrm>
          <a:off x="3746500" y="1283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97718</xdr:rowOff>
    </xdr:from>
    <xdr:ext cx="534377" cy="259045"/>
    <xdr:sp macro="" textlink="">
      <xdr:nvSpPr>
        <xdr:cNvPr id="197" name="テキスト ボックス 196"/>
        <xdr:cNvSpPr txBox="1"/>
      </xdr:nvSpPr>
      <xdr:spPr>
        <a:xfrm>
          <a:off x="3530111" y="1261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34722</xdr:rowOff>
    </xdr:from>
    <xdr:to>
      <xdr:col>15</xdr:col>
      <xdr:colOff>101600</xdr:colOff>
      <xdr:row>73</xdr:row>
      <xdr:rowOff>136322</xdr:rowOff>
    </xdr:to>
    <xdr:sp macro="" textlink="">
      <xdr:nvSpPr>
        <xdr:cNvPr id="198" name="楕円 197"/>
        <xdr:cNvSpPr/>
      </xdr:nvSpPr>
      <xdr:spPr>
        <a:xfrm>
          <a:off x="2857500" y="1255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152849</xdr:rowOff>
    </xdr:from>
    <xdr:ext cx="534377" cy="259045"/>
    <xdr:sp macro="" textlink="">
      <xdr:nvSpPr>
        <xdr:cNvPr id="199" name="テキスト ボックス 198"/>
        <xdr:cNvSpPr txBox="1"/>
      </xdr:nvSpPr>
      <xdr:spPr>
        <a:xfrm>
          <a:off x="2641111" y="1232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81432</xdr:rowOff>
    </xdr:from>
    <xdr:to>
      <xdr:col>10</xdr:col>
      <xdr:colOff>165100</xdr:colOff>
      <xdr:row>76</xdr:row>
      <xdr:rowOff>11582</xdr:rowOff>
    </xdr:to>
    <xdr:sp macro="" textlink="">
      <xdr:nvSpPr>
        <xdr:cNvPr id="200" name="楕円 199"/>
        <xdr:cNvSpPr/>
      </xdr:nvSpPr>
      <xdr:spPr>
        <a:xfrm>
          <a:off x="1968500" y="1294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28109</xdr:rowOff>
    </xdr:from>
    <xdr:ext cx="534377" cy="259045"/>
    <xdr:sp macro="" textlink="">
      <xdr:nvSpPr>
        <xdr:cNvPr id="201" name="テキスト ボックス 200"/>
        <xdr:cNvSpPr txBox="1"/>
      </xdr:nvSpPr>
      <xdr:spPr>
        <a:xfrm>
          <a:off x="1752111" y="1271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15710</xdr:rowOff>
    </xdr:from>
    <xdr:to>
      <xdr:col>6</xdr:col>
      <xdr:colOff>38100</xdr:colOff>
      <xdr:row>75</xdr:row>
      <xdr:rowOff>117310</xdr:rowOff>
    </xdr:to>
    <xdr:sp macro="" textlink="">
      <xdr:nvSpPr>
        <xdr:cNvPr id="202" name="楕円 201"/>
        <xdr:cNvSpPr/>
      </xdr:nvSpPr>
      <xdr:spPr>
        <a:xfrm>
          <a:off x="1079500" y="1287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133837</xdr:rowOff>
    </xdr:from>
    <xdr:ext cx="534377" cy="259045"/>
    <xdr:sp macro="" textlink="">
      <xdr:nvSpPr>
        <xdr:cNvPr id="203" name="テキスト ボックス 202"/>
        <xdr:cNvSpPr txBox="1"/>
      </xdr:nvSpPr>
      <xdr:spPr>
        <a:xfrm>
          <a:off x="863111" y="1264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15926</xdr:rowOff>
    </xdr:from>
    <xdr:to>
      <xdr:col>24</xdr:col>
      <xdr:colOff>62865</xdr:colOff>
      <xdr:row>98</xdr:row>
      <xdr:rowOff>102045</xdr:rowOff>
    </xdr:to>
    <xdr:cxnSp macro="">
      <xdr:nvCxnSpPr>
        <xdr:cNvPr id="228" name="直線コネクタ 227"/>
        <xdr:cNvCxnSpPr/>
      </xdr:nvCxnSpPr>
      <xdr:spPr>
        <a:xfrm flipV="1">
          <a:off x="4633595" y="15446426"/>
          <a:ext cx="1270" cy="1457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105872</xdr:rowOff>
    </xdr:from>
    <xdr:ext cx="534377" cy="259045"/>
    <xdr:sp macro="" textlink="">
      <xdr:nvSpPr>
        <xdr:cNvPr id="229" name="扶助費最小値テキスト"/>
        <xdr:cNvSpPr txBox="1"/>
      </xdr:nvSpPr>
      <xdr:spPr>
        <a:xfrm>
          <a:off x="4686300" y="1690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102045</xdr:rowOff>
    </xdr:from>
    <xdr:to>
      <xdr:col>24</xdr:col>
      <xdr:colOff>152400</xdr:colOff>
      <xdr:row>98</xdr:row>
      <xdr:rowOff>102045</xdr:rowOff>
    </xdr:to>
    <xdr:cxnSp macro="">
      <xdr:nvCxnSpPr>
        <xdr:cNvPr id="230" name="直線コネクタ 229"/>
        <xdr:cNvCxnSpPr/>
      </xdr:nvCxnSpPr>
      <xdr:spPr>
        <a:xfrm>
          <a:off x="4546600" y="16904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134053</xdr:rowOff>
    </xdr:from>
    <xdr:ext cx="599010" cy="259045"/>
    <xdr:sp macro="" textlink="">
      <xdr:nvSpPr>
        <xdr:cNvPr id="231" name="扶助費最大値テキスト"/>
        <xdr:cNvSpPr txBox="1"/>
      </xdr:nvSpPr>
      <xdr:spPr>
        <a:xfrm>
          <a:off x="4686300" y="1522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15926</xdr:rowOff>
    </xdr:from>
    <xdr:to>
      <xdr:col>24</xdr:col>
      <xdr:colOff>152400</xdr:colOff>
      <xdr:row>90</xdr:row>
      <xdr:rowOff>15926</xdr:rowOff>
    </xdr:to>
    <xdr:cxnSp macro="">
      <xdr:nvCxnSpPr>
        <xdr:cNvPr id="232" name="直線コネクタ 231"/>
        <xdr:cNvCxnSpPr/>
      </xdr:nvCxnSpPr>
      <xdr:spPr>
        <a:xfrm>
          <a:off x="4546600" y="15446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80721</xdr:rowOff>
    </xdr:from>
    <xdr:to>
      <xdr:col>24</xdr:col>
      <xdr:colOff>63500</xdr:colOff>
      <xdr:row>92</xdr:row>
      <xdr:rowOff>140284</xdr:rowOff>
    </xdr:to>
    <xdr:cxnSp macro="">
      <xdr:nvCxnSpPr>
        <xdr:cNvPr id="233" name="直線コネクタ 232"/>
        <xdr:cNvCxnSpPr/>
      </xdr:nvCxnSpPr>
      <xdr:spPr>
        <a:xfrm flipV="1">
          <a:off x="3797300" y="15854121"/>
          <a:ext cx="838200" cy="5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30624</xdr:rowOff>
    </xdr:from>
    <xdr:ext cx="534377" cy="259045"/>
    <xdr:sp macro="" textlink="">
      <xdr:nvSpPr>
        <xdr:cNvPr id="234" name="扶助費平均値テキスト"/>
        <xdr:cNvSpPr txBox="1"/>
      </xdr:nvSpPr>
      <xdr:spPr>
        <a:xfrm>
          <a:off x="4686300" y="16318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52197</xdr:rowOff>
    </xdr:from>
    <xdr:to>
      <xdr:col>24</xdr:col>
      <xdr:colOff>114300</xdr:colOff>
      <xdr:row>95</xdr:row>
      <xdr:rowOff>153797</xdr:rowOff>
    </xdr:to>
    <xdr:sp macro="" textlink="">
      <xdr:nvSpPr>
        <xdr:cNvPr id="235" name="フローチャート: 判断 234"/>
        <xdr:cNvSpPr/>
      </xdr:nvSpPr>
      <xdr:spPr>
        <a:xfrm>
          <a:off x="4584700" y="1633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140284</xdr:rowOff>
    </xdr:from>
    <xdr:to>
      <xdr:col>19</xdr:col>
      <xdr:colOff>177800</xdr:colOff>
      <xdr:row>93</xdr:row>
      <xdr:rowOff>169253</xdr:rowOff>
    </xdr:to>
    <xdr:cxnSp macro="">
      <xdr:nvCxnSpPr>
        <xdr:cNvPr id="236" name="直線コネクタ 235"/>
        <xdr:cNvCxnSpPr/>
      </xdr:nvCxnSpPr>
      <xdr:spPr>
        <a:xfrm flipV="1">
          <a:off x="2908300" y="15913684"/>
          <a:ext cx="889000" cy="20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63615</xdr:rowOff>
    </xdr:from>
    <xdr:to>
      <xdr:col>20</xdr:col>
      <xdr:colOff>38100</xdr:colOff>
      <xdr:row>95</xdr:row>
      <xdr:rowOff>165215</xdr:rowOff>
    </xdr:to>
    <xdr:sp macro="" textlink="">
      <xdr:nvSpPr>
        <xdr:cNvPr id="237" name="フローチャート: 判断 236"/>
        <xdr:cNvSpPr/>
      </xdr:nvSpPr>
      <xdr:spPr>
        <a:xfrm>
          <a:off x="3746500" y="1635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156342</xdr:rowOff>
    </xdr:from>
    <xdr:ext cx="534377" cy="259045"/>
    <xdr:sp macro="" textlink="">
      <xdr:nvSpPr>
        <xdr:cNvPr id="238" name="テキスト ボックス 237"/>
        <xdr:cNvSpPr txBox="1"/>
      </xdr:nvSpPr>
      <xdr:spPr>
        <a:xfrm>
          <a:off x="3530111" y="164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133071</xdr:rowOff>
    </xdr:from>
    <xdr:to>
      <xdr:col>15</xdr:col>
      <xdr:colOff>50800</xdr:colOff>
      <xdr:row>93</xdr:row>
      <xdr:rowOff>169253</xdr:rowOff>
    </xdr:to>
    <xdr:cxnSp macro="">
      <xdr:nvCxnSpPr>
        <xdr:cNvPr id="239" name="直線コネクタ 238"/>
        <xdr:cNvCxnSpPr/>
      </xdr:nvCxnSpPr>
      <xdr:spPr>
        <a:xfrm>
          <a:off x="2019300" y="15906471"/>
          <a:ext cx="889000" cy="20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70078</xdr:rowOff>
    </xdr:from>
    <xdr:to>
      <xdr:col>15</xdr:col>
      <xdr:colOff>101600</xdr:colOff>
      <xdr:row>96</xdr:row>
      <xdr:rowOff>228</xdr:rowOff>
    </xdr:to>
    <xdr:sp macro="" textlink="">
      <xdr:nvSpPr>
        <xdr:cNvPr id="240" name="フローチャート: 判断 239"/>
        <xdr:cNvSpPr/>
      </xdr:nvSpPr>
      <xdr:spPr>
        <a:xfrm>
          <a:off x="2857500" y="163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162805</xdr:rowOff>
    </xdr:from>
    <xdr:ext cx="534377" cy="259045"/>
    <xdr:sp macro="" textlink="">
      <xdr:nvSpPr>
        <xdr:cNvPr id="241" name="テキスト ボックス 240"/>
        <xdr:cNvSpPr txBox="1"/>
      </xdr:nvSpPr>
      <xdr:spPr>
        <a:xfrm>
          <a:off x="2641111" y="1645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133071</xdr:rowOff>
    </xdr:from>
    <xdr:to>
      <xdr:col>10</xdr:col>
      <xdr:colOff>114300</xdr:colOff>
      <xdr:row>94</xdr:row>
      <xdr:rowOff>38164</xdr:rowOff>
    </xdr:to>
    <xdr:cxnSp macro="">
      <xdr:nvCxnSpPr>
        <xdr:cNvPr id="242" name="直線コネクタ 241"/>
        <xdr:cNvCxnSpPr/>
      </xdr:nvCxnSpPr>
      <xdr:spPr>
        <a:xfrm flipV="1">
          <a:off x="1130300" y="15906471"/>
          <a:ext cx="889000" cy="247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65608</xdr:rowOff>
    </xdr:from>
    <xdr:to>
      <xdr:col>10</xdr:col>
      <xdr:colOff>165100</xdr:colOff>
      <xdr:row>95</xdr:row>
      <xdr:rowOff>167208</xdr:rowOff>
    </xdr:to>
    <xdr:sp macro="" textlink="">
      <xdr:nvSpPr>
        <xdr:cNvPr id="243" name="フローチャート: 判断 242"/>
        <xdr:cNvSpPr/>
      </xdr:nvSpPr>
      <xdr:spPr>
        <a:xfrm>
          <a:off x="19685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158335</xdr:rowOff>
    </xdr:from>
    <xdr:ext cx="534377" cy="259045"/>
    <xdr:sp macro="" textlink="">
      <xdr:nvSpPr>
        <xdr:cNvPr id="244" name="テキスト ボックス 243"/>
        <xdr:cNvSpPr txBox="1"/>
      </xdr:nvSpPr>
      <xdr:spPr>
        <a:xfrm>
          <a:off x="1752111" y="1644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154851</xdr:rowOff>
    </xdr:from>
    <xdr:to>
      <xdr:col>6</xdr:col>
      <xdr:colOff>38100</xdr:colOff>
      <xdr:row>96</xdr:row>
      <xdr:rowOff>85001</xdr:rowOff>
    </xdr:to>
    <xdr:sp macro="" textlink="">
      <xdr:nvSpPr>
        <xdr:cNvPr id="245" name="フローチャート: 判断 244"/>
        <xdr:cNvSpPr/>
      </xdr:nvSpPr>
      <xdr:spPr>
        <a:xfrm>
          <a:off x="1079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76128</xdr:rowOff>
    </xdr:from>
    <xdr:ext cx="534377" cy="259045"/>
    <xdr:sp macro="" textlink="">
      <xdr:nvSpPr>
        <xdr:cNvPr id="246" name="テキスト ボックス 245"/>
        <xdr:cNvSpPr txBox="1"/>
      </xdr:nvSpPr>
      <xdr:spPr>
        <a:xfrm>
          <a:off x="863111" y="165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29921</xdr:rowOff>
    </xdr:from>
    <xdr:to>
      <xdr:col>24</xdr:col>
      <xdr:colOff>114300</xdr:colOff>
      <xdr:row>92</xdr:row>
      <xdr:rowOff>131521</xdr:rowOff>
    </xdr:to>
    <xdr:sp macro="" textlink="">
      <xdr:nvSpPr>
        <xdr:cNvPr id="252" name="楕円 251"/>
        <xdr:cNvSpPr/>
      </xdr:nvSpPr>
      <xdr:spPr>
        <a:xfrm>
          <a:off x="4584700" y="1580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52798</xdr:rowOff>
    </xdr:from>
    <xdr:ext cx="599010" cy="259045"/>
    <xdr:sp macro="" textlink="">
      <xdr:nvSpPr>
        <xdr:cNvPr id="253" name="扶助費該当値テキスト"/>
        <xdr:cNvSpPr txBox="1"/>
      </xdr:nvSpPr>
      <xdr:spPr>
        <a:xfrm>
          <a:off x="4686300" y="15654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89484</xdr:rowOff>
    </xdr:from>
    <xdr:to>
      <xdr:col>20</xdr:col>
      <xdr:colOff>38100</xdr:colOff>
      <xdr:row>93</xdr:row>
      <xdr:rowOff>19634</xdr:rowOff>
    </xdr:to>
    <xdr:sp macro="" textlink="">
      <xdr:nvSpPr>
        <xdr:cNvPr id="254" name="楕円 253"/>
        <xdr:cNvSpPr/>
      </xdr:nvSpPr>
      <xdr:spPr>
        <a:xfrm>
          <a:off x="3746500" y="1586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36161</xdr:rowOff>
    </xdr:from>
    <xdr:ext cx="599010" cy="259045"/>
    <xdr:sp macro="" textlink="">
      <xdr:nvSpPr>
        <xdr:cNvPr id="255" name="テキスト ボックス 254"/>
        <xdr:cNvSpPr txBox="1"/>
      </xdr:nvSpPr>
      <xdr:spPr>
        <a:xfrm>
          <a:off x="3497795" y="15638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118453</xdr:rowOff>
    </xdr:from>
    <xdr:to>
      <xdr:col>15</xdr:col>
      <xdr:colOff>101600</xdr:colOff>
      <xdr:row>94</xdr:row>
      <xdr:rowOff>48603</xdr:rowOff>
    </xdr:to>
    <xdr:sp macro="" textlink="">
      <xdr:nvSpPr>
        <xdr:cNvPr id="256" name="楕円 255"/>
        <xdr:cNvSpPr/>
      </xdr:nvSpPr>
      <xdr:spPr>
        <a:xfrm>
          <a:off x="2857500" y="1606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65130</xdr:rowOff>
    </xdr:from>
    <xdr:ext cx="599010" cy="259045"/>
    <xdr:sp macro="" textlink="">
      <xdr:nvSpPr>
        <xdr:cNvPr id="257" name="テキスト ボックス 256"/>
        <xdr:cNvSpPr txBox="1"/>
      </xdr:nvSpPr>
      <xdr:spPr>
        <a:xfrm>
          <a:off x="2608795" y="15838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82271</xdr:rowOff>
    </xdr:from>
    <xdr:to>
      <xdr:col>10</xdr:col>
      <xdr:colOff>165100</xdr:colOff>
      <xdr:row>93</xdr:row>
      <xdr:rowOff>12421</xdr:rowOff>
    </xdr:to>
    <xdr:sp macro="" textlink="">
      <xdr:nvSpPr>
        <xdr:cNvPr id="258" name="楕円 257"/>
        <xdr:cNvSpPr/>
      </xdr:nvSpPr>
      <xdr:spPr>
        <a:xfrm>
          <a:off x="1968500" y="1585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28948</xdr:rowOff>
    </xdr:from>
    <xdr:ext cx="599010" cy="259045"/>
    <xdr:sp macro="" textlink="">
      <xdr:nvSpPr>
        <xdr:cNvPr id="259" name="テキスト ボックス 258"/>
        <xdr:cNvSpPr txBox="1"/>
      </xdr:nvSpPr>
      <xdr:spPr>
        <a:xfrm>
          <a:off x="1719795" y="15630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158814</xdr:rowOff>
    </xdr:from>
    <xdr:to>
      <xdr:col>6</xdr:col>
      <xdr:colOff>38100</xdr:colOff>
      <xdr:row>94</xdr:row>
      <xdr:rowOff>88964</xdr:rowOff>
    </xdr:to>
    <xdr:sp macro="" textlink="">
      <xdr:nvSpPr>
        <xdr:cNvPr id="260" name="楕円 259"/>
        <xdr:cNvSpPr/>
      </xdr:nvSpPr>
      <xdr:spPr>
        <a:xfrm>
          <a:off x="1079500" y="1610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105491</xdr:rowOff>
    </xdr:from>
    <xdr:ext cx="534377" cy="259045"/>
    <xdr:sp macro="" textlink="">
      <xdr:nvSpPr>
        <xdr:cNvPr id="261" name="テキスト ボックス 260"/>
        <xdr:cNvSpPr txBox="1"/>
      </xdr:nvSpPr>
      <xdr:spPr>
        <a:xfrm>
          <a:off x="863111" y="1587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4" name="テキスト ボックス 27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6" name="テキスト ボックス 275"/>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137947</xdr:rowOff>
    </xdr:from>
    <xdr:to>
      <xdr:col>54</xdr:col>
      <xdr:colOff>189865</xdr:colOff>
      <xdr:row>39</xdr:row>
      <xdr:rowOff>67775</xdr:rowOff>
    </xdr:to>
    <xdr:cxnSp macro="">
      <xdr:nvCxnSpPr>
        <xdr:cNvPr id="286" name="直線コネクタ 285"/>
        <xdr:cNvCxnSpPr/>
      </xdr:nvCxnSpPr>
      <xdr:spPr>
        <a:xfrm flipV="1">
          <a:off x="10475595" y="5281447"/>
          <a:ext cx="1270" cy="1472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71602</xdr:rowOff>
    </xdr:from>
    <xdr:ext cx="534377" cy="259045"/>
    <xdr:sp macro="" textlink="">
      <xdr:nvSpPr>
        <xdr:cNvPr id="287" name="補助費等最小値テキスト"/>
        <xdr:cNvSpPr txBox="1"/>
      </xdr:nvSpPr>
      <xdr:spPr>
        <a:xfrm>
          <a:off x="10528300" y="675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67775</xdr:rowOff>
    </xdr:from>
    <xdr:to>
      <xdr:col>55</xdr:col>
      <xdr:colOff>88900</xdr:colOff>
      <xdr:row>39</xdr:row>
      <xdr:rowOff>67775</xdr:rowOff>
    </xdr:to>
    <xdr:cxnSp macro="">
      <xdr:nvCxnSpPr>
        <xdr:cNvPr id="288" name="直線コネクタ 287"/>
        <xdr:cNvCxnSpPr/>
      </xdr:nvCxnSpPr>
      <xdr:spPr>
        <a:xfrm>
          <a:off x="10388600" y="675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84624</xdr:rowOff>
    </xdr:from>
    <xdr:ext cx="599010" cy="259045"/>
    <xdr:sp macro="" textlink="">
      <xdr:nvSpPr>
        <xdr:cNvPr id="289" name="補助費等最大値テキスト"/>
        <xdr:cNvSpPr txBox="1"/>
      </xdr:nvSpPr>
      <xdr:spPr>
        <a:xfrm>
          <a:off x="10528300" y="5056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137947</xdr:rowOff>
    </xdr:from>
    <xdr:to>
      <xdr:col>55</xdr:col>
      <xdr:colOff>88900</xdr:colOff>
      <xdr:row>30</xdr:row>
      <xdr:rowOff>137947</xdr:rowOff>
    </xdr:to>
    <xdr:cxnSp macro="">
      <xdr:nvCxnSpPr>
        <xdr:cNvPr id="290" name="直線コネクタ 289"/>
        <xdr:cNvCxnSpPr/>
      </xdr:nvCxnSpPr>
      <xdr:spPr>
        <a:xfrm>
          <a:off x="10388600" y="5281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137947</xdr:rowOff>
    </xdr:from>
    <xdr:to>
      <xdr:col>55</xdr:col>
      <xdr:colOff>0</xdr:colOff>
      <xdr:row>31</xdr:row>
      <xdr:rowOff>22436</xdr:rowOff>
    </xdr:to>
    <xdr:cxnSp macro="">
      <xdr:nvCxnSpPr>
        <xdr:cNvPr id="291" name="直線コネクタ 290"/>
        <xdr:cNvCxnSpPr/>
      </xdr:nvCxnSpPr>
      <xdr:spPr>
        <a:xfrm flipV="1">
          <a:off x="9639300" y="5281447"/>
          <a:ext cx="838200" cy="5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70055</xdr:rowOff>
    </xdr:from>
    <xdr:ext cx="599010" cy="259045"/>
    <xdr:sp macro="" textlink="">
      <xdr:nvSpPr>
        <xdr:cNvPr id="292" name="補助費等平均値テキスト"/>
        <xdr:cNvSpPr txBox="1"/>
      </xdr:nvSpPr>
      <xdr:spPr>
        <a:xfrm>
          <a:off x="10528300" y="6070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91628</xdr:rowOff>
    </xdr:from>
    <xdr:to>
      <xdr:col>55</xdr:col>
      <xdr:colOff>50800</xdr:colOff>
      <xdr:row>36</xdr:row>
      <xdr:rowOff>21778</xdr:rowOff>
    </xdr:to>
    <xdr:sp macro="" textlink="">
      <xdr:nvSpPr>
        <xdr:cNvPr id="293" name="フローチャート: 判断 292"/>
        <xdr:cNvSpPr/>
      </xdr:nvSpPr>
      <xdr:spPr>
        <a:xfrm>
          <a:off x="10426700" y="609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22436</xdr:rowOff>
    </xdr:from>
    <xdr:to>
      <xdr:col>50</xdr:col>
      <xdr:colOff>114300</xdr:colOff>
      <xdr:row>31</xdr:row>
      <xdr:rowOff>144097</xdr:rowOff>
    </xdr:to>
    <xdr:cxnSp macro="">
      <xdr:nvCxnSpPr>
        <xdr:cNvPr id="294" name="直線コネクタ 293"/>
        <xdr:cNvCxnSpPr/>
      </xdr:nvCxnSpPr>
      <xdr:spPr>
        <a:xfrm flipV="1">
          <a:off x="8750300" y="5337386"/>
          <a:ext cx="889000" cy="12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44331</xdr:rowOff>
    </xdr:from>
    <xdr:to>
      <xdr:col>50</xdr:col>
      <xdr:colOff>165100</xdr:colOff>
      <xdr:row>35</xdr:row>
      <xdr:rowOff>145931</xdr:rowOff>
    </xdr:to>
    <xdr:sp macro="" textlink="">
      <xdr:nvSpPr>
        <xdr:cNvPr id="295" name="フローチャート: 判断 294"/>
        <xdr:cNvSpPr/>
      </xdr:nvSpPr>
      <xdr:spPr>
        <a:xfrm>
          <a:off x="9588500" y="604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137058</xdr:rowOff>
    </xdr:from>
    <xdr:ext cx="599010" cy="259045"/>
    <xdr:sp macro="" textlink="">
      <xdr:nvSpPr>
        <xdr:cNvPr id="296" name="テキスト ボックス 295"/>
        <xdr:cNvSpPr txBox="1"/>
      </xdr:nvSpPr>
      <xdr:spPr>
        <a:xfrm>
          <a:off x="9339795" y="6137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144097</xdr:rowOff>
    </xdr:from>
    <xdr:to>
      <xdr:col>45</xdr:col>
      <xdr:colOff>177800</xdr:colOff>
      <xdr:row>33</xdr:row>
      <xdr:rowOff>18626</xdr:rowOff>
    </xdr:to>
    <xdr:cxnSp macro="">
      <xdr:nvCxnSpPr>
        <xdr:cNvPr id="297" name="直線コネクタ 296"/>
        <xdr:cNvCxnSpPr/>
      </xdr:nvCxnSpPr>
      <xdr:spPr>
        <a:xfrm flipV="1">
          <a:off x="7861300" y="5459047"/>
          <a:ext cx="889000" cy="21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57407</xdr:rowOff>
    </xdr:from>
    <xdr:to>
      <xdr:col>46</xdr:col>
      <xdr:colOff>38100</xdr:colOff>
      <xdr:row>35</xdr:row>
      <xdr:rowOff>159007</xdr:rowOff>
    </xdr:to>
    <xdr:sp macro="" textlink="">
      <xdr:nvSpPr>
        <xdr:cNvPr id="298" name="フローチャート: 判断 297"/>
        <xdr:cNvSpPr/>
      </xdr:nvSpPr>
      <xdr:spPr>
        <a:xfrm>
          <a:off x="8699500" y="605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150134</xdr:rowOff>
    </xdr:from>
    <xdr:ext cx="599010" cy="259045"/>
    <xdr:sp macro="" textlink="">
      <xdr:nvSpPr>
        <xdr:cNvPr id="299" name="テキスト ボックス 298"/>
        <xdr:cNvSpPr txBox="1"/>
      </xdr:nvSpPr>
      <xdr:spPr>
        <a:xfrm>
          <a:off x="8450795" y="6150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8346</xdr:rowOff>
    </xdr:from>
    <xdr:to>
      <xdr:col>41</xdr:col>
      <xdr:colOff>50800</xdr:colOff>
      <xdr:row>33</xdr:row>
      <xdr:rowOff>18626</xdr:rowOff>
    </xdr:to>
    <xdr:cxnSp macro="">
      <xdr:nvCxnSpPr>
        <xdr:cNvPr id="300" name="直線コネクタ 299"/>
        <xdr:cNvCxnSpPr/>
      </xdr:nvCxnSpPr>
      <xdr:spPr>
        <a:xfrm>
          <a:off x="6972300" y="5666196"/>
          <a:ext cx="889000" cy="10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2467</xdr:rowOff>
    </xdr:from>
    <xdr:to>
      <xdr:col>41</xdr:col>
      <xdr:colOff>101600</xdr:colOff>
      <xdr:row>36</xdr:row>
      <xdr:rowOff>104067</xdr:rowOff>
    </xdr:to>
    <xdr:sp macro="" textlink="">
      <xdr:nvSpPr>
        <xdr:cNvPr id="301" name="フローチャート: 判断 300"/>
        <xdr:cNvSpPr/>
      </xdr:nvSpPr>
      <xdr:spPr>
        <a:xfrm>
          <a:off x="7810500" y="617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95194</xdr:rowOff>
    </xdr:from>
    <xdr:ext cx="599010" cy="259045"/>
    <xdr:sp macro="" textlink="">
      <xdr:nvSpPr>
        <xdr:cNvPr id="302" name="テキスト ボックス 301"/>
        <xdr:cNvSpPr txBox="1"/>
      </xdr:nvSpPr>
      <xdr:spPr>
        <a:xfrm>
          <a:off x="7561795" y="626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37495</xdr:rowOff>
    </xdr:from>
    <xdr:to>
      <xdr:col>36</xdr:col>
      <xdr:colOff>165100</xdr:colOff>
      <xdr:row>36</xdr:row>
      <xdr:rowOff>139095</xdr:rowOff>
    </xdr:to>
    <xdr:sp macro="" textlink="">
      <xdr:nvSpPr>
        <xdr:cNvPr id="303" name="フローチャート: 判断 302"/>
        <xdr:cNvSpPr/>
      </xdr:nvSpPr>
      <xdr:spPr>
        <a:xfrm>
          <a:off x="6921500" y="620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130222</xdr:rowOff>
    </xdr:from>
    <xdr:ext cx="599010" cy="259045"/>
    <xdr:sp macro="" textlink="">
      <xdr:nvSpPr>
        <xdr:cNvPr id="304" name="テキスト ボックス 303"/>
        <xdr:cNvSpPr txBox="1"/>
      </xdr:nvSpPr>
      <xdr:spPr>
        <a:xfrm>
          <a:off x="6672795" y="6302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87147</xdr:rowOff>
    </xdr:from>
    <xdr:to>
      <xdr:col>55</xdr:col>
      <xdr:colOff>50800</xdr:colOff>
      <xdr:row>31</xdr:row>
      <xdr:rowOff>17297</xdr:rowOff>
    </xdr:to>
    <xdr:sp macro="" textlink="">
      <xdr:nvSpPr>
        <xdr:cNvPr id="310" name="楕円 309"/>
        <xdr:cNvSpPr/>
      </xdr:nvSpPr>
      <xdr:spPr>
        <a:xfrm>
          <a:off x="10426700" y="523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40174</xdr:rowOff>
    </xdr:from>
    <xdr:ext cx="599010" cy="259045"/>
    <xdr:sp macro="" textlink="">
      <xdr:nvSpPr>
        <xdr:cNvPr id="311" name="補助費等該当値テキスト"/>
        <xdr:cNvSpPr txBox="1"/>
      </xdr:nvSpPr>
      <xdr:spPr>
        <a:xfrm>
          <a:off x="10528300" y="5183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143086</xdr:rowOff>
    </xdr:from>
    <xdr:to>
      <xdr:col>50</xdr:col>
      <xdr:colOff>165100</xdr:colOff>
      <xdr:row>31</xdr:row>
      <xdr:rowOff>73236</xdr:rowOff>
    </xdr:to>
    <xdr:sp macro="" textlink="">
      <xdr:nvSpPr>
        <xdr:cNvPr id="312" name="楕円 311"/>
        <xdr:cNvSpPr/>
      </xdr:nvSpPr>
      <xdr:spPr>
        <a:xfrm>
          <a:off x="9588500" y="528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89763</xdr:rowOff>
    </xdr:from>
    <xdr:ext cx="599010" cy="259045"/>
    <xdr:sp macro="" textlink="">
      <xdr:nvSpPr>
        <xdr:cNvPr id="313" name="テキスト ボックス 312"/>
        <xdr:cNvSpPr txBox="1"/>
      </xdr:nvSpPr>
      <xdr:spPr>
        <a:xfrm>
          <a:off x="9339795" y="5061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93297</xdr:rowOff>
    </xdr:from>
    <xdr:to>
      <xdr:col>46</xdr:col>
      <xdr:colOff>38100</xdr:colOff>
      <xdr:row>32</xdr:row>
      <xdr:rowOff>23447</xdr:rowOff>
    </xdr:to>
    <xdr:sp macro="" textlink="">
      <xdr:nvSpPr>
        <xdr:cNvPr id="314" name="楕円 313"/>
        <xdr:cNvSpPr/>
      </xdr:nvSpPr>
      <xdr:spPr>
        <a:xfrm>
          <a:off x="8699500" y="540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39974</xdr:rowOff>
    </xdr:from>
    <xdr:ext cx="599010" cy="259045"/>
    <xdr:sp macro="" textlink="">
      <xdr:nvSpPr>
        <xdr:cNvPr id="315" name="テキスト ボックス 314"/>
        <xdr:cNvSpPr txBox="1"/>
      </xdr:nvSpPr>
      <xdr:spPr>
        <a:xfrm>
          <a:off x="8450795" y="518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139276</xdr:rowOff>
    </xdr:from>
    <xdr:to>
      <xdr:col>41</xdr:col>
      <xdr:colOff>101600</xdr:colOff>
      <xdr:row>33</xdr:row>
      <xdr:rowOff>69426</xdr:rowOff>
    </xdr:to>
    <xdr:sp macro="" textlink="">
      <xdr:nvSpPr>
        <xdr:cNvPr id="316" name="楕円 315"/>
        <xdr:cNvSpPr/>
      </xdr:nvSpPr>
      <xdr:spPr>
        <a:xfrm>
          <a:off x="7810500" y="56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31</xdr:row>
      <xdr:rowOff>85953</xdr:rowOff>
    </xdr:from>
    <xdr:ext cx="599010" cy="259045"/>
    <xdr:sp macro="" textlink="">
      <xdr:nvSpPr>
        <xdr:cNvPr id="317" name="テキスト ボックス 316"/>
        <xdr:cNvSpPr txBox="1"/>
      </xdr:nvSpPr>
      <xdr:spPr>
        <a:xfrm>
          <a:off x="7561795" y="5400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128996</xdr:rowOff>
    </xdr:from>
    <xdr:to>
      <xdr:col>36</xdr:col>
      <xdr:colOff>165100</xdr:colOff>
      <xdr:row>33</xdr:row>
      <xdr:rowOff>59146</xdr:rowOff>
    </xdr:to>
    <xdr:sp macro="" textlink="">
      <xdr:nvSpPr>
        <xdr:cNvPr id="318" name="楕円 317"/>
        <xdr:cNvSpPr/>
      </xdr:nvSpPr>
      <xdr:spPr>
        <a:xfrm>
          <a:off x="6921500" y="561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31</xdr:row>
      <xdr:rowOff>75673</xdr:rowOff>
    </xdr:from>
    <xdr:ext cx="599010" cy="259045"/>
    <xdr:sp macro="" textlink="">
      <xdr:nvSpPr>
        <xdr:cNvPr id="319" name="テキスト ボックス 318"/>
        <xdr:cNvSpPr txBox="1"/>
      </xdr:nvSpPr>
      <xdr:spPr>
        <a:xfrm>
          <a:off x="6672795" y="5390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114564</xdr:rowOff>
    </xdr:from>
    <xdr:to>
      <xdr:col>54</xdr:col>
      <xdr:colOff>189865</xdr:colOff>
      <xdr:row>59</xdr:row>
      <xdr:rowOff>587</xdr:rowOff>
    </xdr:to>
    <xdr:cxnSp macro="">
      <xdr:nvCxnSpPr>
        <xdr:cNvPr id="345" name="直線コネクタ 344"/>
        <xdr:cNvCxnSpPr/>
      </xdr:nvCxnSpPr>
      <xdr:spPr>
        <a:xfrm flipV="1">
          <a:off x="10475595" y="8687064"/>
          <a:ext cx="1270" cy="1429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4414</xdr:rowOff>
    </xdr:from>
    <xdr:ext cx="534377" cy="259045"/>
    <xdr:sp macro="" textlink="">
      <xdr:nvSpPr>
        <xdr:cNvPr id="346" name="普通建設事業費最小値テキスト"/>
        <xdr:cNvSpPr txBox="1"/>
      </xdr:nvSpPr>
      <xdr:spPr>
        <a:xfrm>
          <a:off x="10528300" y="1011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587</xdr:rowOff>
    </xdr:from>
    <xdr:to>
      <xdr:col>55</xdr:col>
      <xdr:colOff>88900</xdr:colOff>
      <xdr:row>59</xdr:row>
      <xdr:rowOff>587</xdr:rowOff>
    </xdr:to>
    <xdr:cxnSp macro="">
      <xdr:nvCxnSpPr>
        <xdr:cNvPr id="347" name="直線コネクタ 346"/>
        <xdr:cNvCxnSpPr/>
      </xdr:nvCxnSpPr>
      <xdr:spPr>
        <a:xfrm>
          <a:off x="10388600" y="101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61241</xdr:rowOff>
    </xdr:from>
    <xdr:ext cx="599010" cy="259045"/>
    <xdr:sp macro="" textlink="">
      <xdr:nvSpPr>
        <xdr:cNvPr id="348" name="普通建設事業費最大値テキスト"/>
        <xdr:cNvSpPr txBox="1"/>
      </xdr:nvSpPr>
      <xdr:spPr>
        <a:xfrm>
          <a:off x="10528300" y="8462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114564</xdr:rowOff>
    </xdr:from>
    <xdr:to>
      <xdr:col>55</xdr:col>
      <xdr:colOff>88900</xdr:colOff>
      <xdr:row>50</xdr:row>
      <xdr:rowOff>114564</xdr:rowOff>
    </xdr:to>
    <xdr:cxnSp macro="">
      <xdr:nvCxnSpPr>
        <xdr:cNvPr id="349" name="直線コネクタ 348"/>
        <xdr:cNvCxnSpPr/>
      </xdr:nvCxnSpPr>
      <xdr:spPr>
        <a:xfrm>
          <a:off x="10388600" y="8687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10182</xdr:rowOff>
    </xdr:from>
    <xdr:to>
      <xdr:col>55</xdr:col>
      <xdr:colOff>0</xdr:colOff>
      <xdr:row>57</xdr:row>
      <xdr:rowOff>148445</xdr:rowOff>
    </xdr:to>
    <xdr:cxnSp macro="">
      <xdr:nvCxnSpPr>
        <xdr:cNvPr id="350" name="直線コネクタ 349"/>
        <xdr:cNvCxnSpPr/>
      </xdr:nvCxnSpPr>
      <xdr:spPr>
        <a:xfrm flipV="1">
          <a:off x="9639300" y="9782832"/>
          <a:ext cx="838200" cy="13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154678</xdr:rowOff>
    </xdr:from>
    <xdr:ext cx="599010" cy="259045"/>
    <xdr:sp macro="" textlink="">
      <xdr:nvSpPr>
        <xdr:cNvPr id="351" name="普通建設事業費平均値テキスト"/>
        <xdr:cNvSpPr txBox="1"/>
      </xdr:nvSpPr>
      <xdr:spPr>
        <a:xfrm>
          <a:off x="10528300" y="97558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4801</xdr:rowOff>
    </xdr:from>
    <xdr:to>
      <xdr:col>55</xdr:col>
      <xdr:colOff>50800</xdr:colOff>
      <xdr:row>57</xdr:row>
      <xdr:rowOff>106401</xdr:rowOff>
    </xdr:to>
    <xdr:sp macro="" textlink="">
      <xdr:nvSpPr>
        <xdr:cNvPr id="352" name="フローチャート: 判断 351"/>
        <xdr:cNvSpPr/>
      </xdr:nvSpPr>
      <xdr:spPr>
        <a:xfrm>
          <a:off x="10426700" y="977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148445</xdr:rowOff>
    </xdr:from>
    <xdr:to>
      <xdr:col>50</xdr:col>
      <xdr:colOff>114300</xdr:colOff>
      <xdr:row>57</xdr:row>
      <xdr:rowOff>149334</xdr:rowOff>
    </xdr:to>
    <xdr:cxnSp macro="">
      <xdr:nvCxnSpPr>
        <xdr:cNvPr id="353" name="直線コネクタ 352"/>
        <xdr:cNvCxnSpPr/>
      </xdr:nvCxnSpPr>
      <xdr:spPr>
        <a:xfrm flipV="1">
          <a:off x="8750300" y="9921095"/>
          <a:ext cx="8890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15258</xdr:rowOff>
    </xdr:from>
    <xdr:to>
      <xdr:col>50</xdr:col>
      <xdr:colOff>165100</xdr:colOff>
      <xdr:row>57</xdr:row>
      <xdr:rowOff>116858</xdr:rowOff>
    </xdr:to>
    <xdr:sp macro="" textlink="">
      <xdr:nvSpPr>
        <xdr:cNvPr id="354" name="フローチャート: 判断 353"/>
        <xdr:cNvSpPr/>
      </xdr:nvSpPr>
      <xdr:spPr>
        <a:xfrm>
          <a:off x="9588500" y="978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133385</xdr:rowOff>
    </xdr:from>
    <xdr:ext cx="599010" cy="259045"/>
    <xdr:sp macro="" textlink="">
      <xdr:nvSpPr>
        <xdr:cNvPr id="355" name="テキスト ボックス 354"/>
        <xdr:cNvSpPr txBox="1"/>
      </xdr:nvSpPr>
      <xdr:spPr>
        <a:xfrm>
          <a:off x="9339795" y="9563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110727</xdr:rowOff>
    </xdr:from>
    <xdr:to>
      <xdr:col>45</xdr:col>
      <xdr:colOff>177800</xdr:colOff>
      <xdr:row>57</xdr:row>
      <xdr:rowOff>149334</xdr:rowOff>
    </xdr:to>
    <xdr:cxnSp macro="">
      <xdr:nvCxnSpPr>
        <xdr:cNvPr id="356" name="直線コネクタ 355"/>
        <xdr:cNvCxnSpPr/>
      </xdr:nvCxnSpPr>
      <xdr:spPr>
        <a:xfrm>
          <a:off x="7861300" y="9883377"/>
          <a:ext cx="8890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18971</xdr:rowOff>
    </xdr:from>
    <xdr:to>
      <xdr:col>46</xdr:col>
      <xdr:colOff>38100</xdr:colOff>
      <xdr:row>57</xdr:row>
      <xdr:rowOff>120571</xdr:rowOff>
    </xdr:to>
    <xdr:sp macro="" textlink="">
      <xdr:nvSpPr>
        <xdr:cNvPr id="357" name="フローチャート: 判断 356"/>
        <xdr:cNvSpPr/>
      </xdr:nvSpPr>
      <xdr:spPr>
        <a:xfrm>
          <a:off x="8699500" y="979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137098</xdr:rowOff>
    </xdr:from>
    <xdr:ext cx="599010" cy="259045"/>
    <xdr:sp macro="" textlink="">
      <xdr:nvSpPr>
        <xdr:cNvPr id="358" name="テキスト ボックス 357"/>
        <xdr:cNvSpPr txBox="1"/>
      </xdr:nvSpPr>
      <xdr:spPr>
        <a:xfrm>
          <a:off x="8450795" y="956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104346</xdr:rowOff>
    </xdr:from>
    <xdr:to>
      <xdr:col>41</xdr:col>
      <xdr:colOff>50800</xdr:colOff>
      <xdr:row>57</xdr:row>
      <xdr:rowOff>110727</xdr:rowOff>
    </xdr:to>
    <xdr:cxnSp macro="">
      <xdr:nvCxnSpPr>
        <xdr:cNvPr id="359" name="直線コネクタ 358"/>
        <xdr:cNvCxnSpPr/>
      </xdr:nvCxnSpPr>
      <xdr:spPr>
        <a:xfrm>
          <a:off x="6972300" y="9705546"/>
          <a:ext cx="889000" cy="17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39794</xdr:rowOff>
    </xdr:from>
    <xdr:to>
      <xdr:col>41</xdr:col>
      <xdr:colOff>101600</xdr:colOff>
      <xdr:row>57</xdr:row>
      <xdr:rowOff>141394</xdr:rowOff>
    </xdr:to>
    <xdr:sp macro="" textlink="">
      <xdr:nvSpPr>
        <xdr:cNvPr id="360" name="フローチャート: 判断 359"/>
        <xdr:cNvSpPr/>
      </xdr:nvSpPr>
      <xdr:spPr>
        <a:xfrm>
          <a:off x="7810500" y="981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157921</xdr:rowOff>
    </xdr:from>
    <xdr:ext cx="599010" cy="259045"/>
    <xdr:sp macro="" textlink="">
      <xdr:nvSpPr>
        <xdr:cNvPr id="361" name="テキスト ボックス 360"/>
        <xdr:cNvSpPr txBox="1"/>
      </xdr:nvSpPr>
      <xdr:spPr>
        <a:xfrm>
          <a:off x="7561795" y="9587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84848</xdr:rowOff>
    </xdr:from>
    <xdr:to>
      <xdr:col>36</xdr:col>
      <xdr:colOff>165100</xdr:colOff>
      <xdr:row>58</xdr:row>
      <xdr:rowOff>14998</xdr:rowOff>
    </xdr:to>
    <xdr:sp macro="" textlink="">
      <xdr:nvSpPr>
        <xdr:cNvPr id="362" name="フローチャート: 判断 361"/>
        <xdr:cNvSpPr/>
      </xdr:nvSpPr>
      <xdr:spPr>
        <a:xfrm>
          <a:off x="6921500" y="985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6125</xdr:rowOff>
    </xdr:from>
    <xdr:ext cx="534377" cy="259045"/>
    <xdr:sp macro="" textlink="">
      <xdr:nvSpPr>
        <xdr:cNvPr id="363" name="テキスト ボックス 362"/>
        <xdr:cNvSpPr txBox="1"/>
      </xdr:nvSpPr>
      <xdr:spPr>
        <a:xfrm>
          <a:off x="6705111" y="995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130832</xdr:rowOff>
    </xdr:from>
    <xdr:to>
      <xdr:col>55</xdr:col>
      <xdr:colOff>50800</xdr:colOff>
      <xdr:row>57</xdr:row>
      <xdr:rowOff>60982</xdr:rowOff>
    </xdr:to>
    <xdr:sp macro="" textlink="">
      <xdr:nvSpPr>
        <xdr:cNvPr id="369" name="楕円 368"/>
        <xdr:cNvSpPr/>
      </xdr:nvSpPr>
      <xdr:spPr>
        <a:xfrm>
          <a:off x="10426700" y="973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153709</xdr:rowOff>
    </xdr:from>
    <xdr:ext cx="599010" cy="259045"/>
    <xdr:sp macro="" textlink="">
      <xdr:nvSpPr>
        <xdr:cNvPr id="370" name="普通建設事業費該当値テキスト"/>
        <xdr:cNvSpPr txBox="1"/>
      </xdr:nvSpPr>
      <xdr:spPr>
        <a:xfrm>
          <a:off x="10528300" y="9583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97645</xdr:rowOff>
    </xdr:from>
    <xdr:to>
      <xdr:col>50</xdr:col>
      <xdr:colOff>165100</xdr:colOff>
      <xdr:row>58</xdr:row>
      <xdr:rowOff>27795</xdr:rowOff>
    </xdr:to>
    <xdr:sp macro="" textlink="">
      <xdr:nvSpPr>
        <xdr:cNvPr id="371" name="楕円 370"/>
        <xdr:cNvSpPr/>
      </xdr:nvSpPr>
      <xdr:spPr>
        <a:xfrm>
          <a:off x="9588500" y="987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18922</xdr:rowOff>
    </xdr:from>
    <xdr:ext cx="534377" cy="259045"/>
    <xdr:sp macro="" textlink="">
      <xdr:nvSpPr>
        <xdr:cNvPr id="372" name="テキスト ボックス 371"/>
        <xdr:cNvSpPr txBox="1"/>
      </xdr:nvSpPr>
      <xdr:spPr>
        <a:xfrm>
          <a:off x="9372111" y="9963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98534</xdr:rowOff>
    </xdr:from>
    <xdr:to>
      <xdr:col>46</xdr:col>
      <xdr:colOff>38100</xdr:colOff>
      <xdr:row>58</xdr:row>
      <xdr:rowOff>28684</xdr:rowOff>
    </xdr:to>
    <xdr:sp macro="" textlink="">
      <xdr:nvSpPr>
        <xdr:cNvPr id="373" name="楕円 372"/>
        <xdr:cNvSpPr/>
      </xdr:nvSpPr>
      <xdr:spPr>
        <a:xfrm>
          <a:off x="8699500" y="987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19811</xdr:rowOff>
    </xdr:from>
    <xdr:ext cx="534377" cy="259045"/>
    <xdr:sp macro="" textlink="">
      <xdr:nvSpPr>
        <xdr:cNvPr id="374" name="テキスト ボックス 373"/>
        <xdr:cNvSpPr txBox="1"/>
      </xdr:nvSpPr>
      <xdr:spPr>
        <a:xfrm>
          <a:off x="8483111" y="996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59927</xdr:rowOff>
    </xdr:from>
    <xdr:to>
      <xdr:col>41</xdr:col>
      <xdr:colOff>101600</xdr:colOff>
      <xdr:row>57</xdr:row>
      <xdr:rowOff>161527</xdr:rowOff>
    </xdr:to>
    <xdr:sp macro="" textlink="">
      <xdr:nvSpPr>
        <xdr:cNvPr id="375" name="楕円 374"/>
        <xdr:cNvSpPr/>
      </xdr:nvSpPr>
      <xdr:spPr>
        <a:xfrm>
          <a:off x="7810500" y="983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152654</xdr:rowOff>
    </xdr:from>
    <xdr:ext cx="599010" cy="259045"/>
    <xdr:sp macro="" textlink="">
      <xdr:nvSpPr>
        <xdr:cNvPr id="376" name="テキスト ボックス 375"/>
        <xdr:cNvSpPr txBox="1"/>
      </xdr:nvSpPr>
      <xdr:spPr>
        <a:xfrm>
          <a:off x="7561795" y="992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53546</xdr:rowOff>
    </xdr:from>
    <xdr:to>
      <xdr:col>36</xdr:col>
      <xdr:colOff>165100</xdr:colOff>
      <xdr:row>56</xdr:row>
      <xdr:rowOff>155146</xdr:rowOff>
    </xdr:to>
    <xdr:sp macro="" textlink="">
      <xdr:nvSpPr>
        <xdr:cNvPr id="377" name="楕円 376"/>
        <xdr:cNvSpPr/>
      </xdr:nvSpPr>
      <xdr:spPr>
        <a:xfrm>
          <a:off x="6921500" y="965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223</xdr:rowOff>
    </xdr:from>
    <xdr:ext cx="599010" cy="259045"/>
    <xdr:sp macro="" textlink="">
      <xdr:nvSpPr>
        <xdr:cNvPr id="378" name="テキスト ボックス 377"/>
        <xdr:cNvSpPr txBox="1"/>
      </xdr:nvSpPr>
      <xdr:spPr>
        <a:xfrm>
          <a:off x="6672795" y="942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68045</xdr:rowOff>
    </xdr:from>
    <xdr:to>
      <xdr:col>54</xdr:col>
      <xdr:colOff>189865</xdr:colOff>
      <xdr:row>79</xdr:row>
      <xdr:rowOff>44450</xdr:rowOff>
    </xdr:to>
    <xdr:cxnSp macro="">
      <xdr:nvCxnSpPr>
        <xdr:cNvPr id="402" name="直線コネクタ 401"/>
        <xdr:cNvCxnSpPr/>
      </xdr:nvCxnSpPr>
      <xdr:spPr>
        <a:xfrm flipV="1">
          <a:off x="10475595" y="12069545"/>
          <a:ext cx="1270" cy="1519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14722</xdr:rowOff>
    </xdr:from>
    <xdr:ext cx="599010" cy="259045"/>
    <xdr:sp macro="" textlink="">
      <xdr:nvSpPr>
        <xdr:cNvPr id="405" name="普通建設事業費 （ うち新規整備　）最大値テキスト"/>
        <xdr:cNvSpPr txBox="1"/>
      </xdr:nvSpPr>
      <xdr:spPr>
        <a:xfrm>
          <a:off x="10528300" y="11844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68045</xdr:rowOff>
    </xdr:from>
    <xdr:to>
      <xdr:col>55</xdr:col>
      <xdr:colOff>88900</xdr:colOff>
      <xdr:row>70</xdr:row>
      <xdr:rowOff>68045</xdr:rowOff>
    </xdr:to>
    <xdr:cxnSp macro="">
      <xdr:nvCxnSpPr>
        <xdr:cNvPr id="406" name="直線コネクタ 405"/>
        <xdr:cNvCxnSpPr/>
      </xdr:nvCxnSpPr>
      <xdr:spPr>
        <a:xfrm>
          <a:off x="10388600" y="1206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170210</xdr:rowOff>
    </xdr:from>
    <xdr:to>
      <xdr:col>55</xdr:col>
      <xdr:colOff>0</xdr:colOff>
      <xdr:row>78</xdr:row>
      <xdr:rowOff>45331</xdr:rowOff>
    </xdr:to>
    <xdr:cxnSp macro="">
      <xdr:nvCxnSpPr>
        <xdr:cNvPr id="407" name="直線コネクタ 406"/>
        <xdr:cNvCxnSpPr/>
      </xdr:nvCxnSpPr>
      <xdr:spPr>
        <a:xfrm flipV="1">
          <a:off x="9639300" y="13371860"/>
          <a:ext cx="838200" cy="4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55904</xdr:rowOff>
    </xdr:from>
    <xdr:ext cx="534377" cy="259045"/>
    <xdr:sp macro="" textlink="">
      <xdr:nvSpPr>
        <xdr:cNvPr id="408" name="普通建設事業費 （ うち新規整備　）平均値テキスト"/>
        <xdr:cNvSpPr txBox="1"/>
      </xdr:nvSpPr>
      <xdr:spPr>
        <a:xfrm>
          <a:off x="10528300" y="13429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77477</xdr:rowOff>
    </xdr:from>
    <xdr:to>
      <xdr:col>55</xdr:col>
      <xdr:colOff>50800</xdr:colOff>
      <xdr:row>79</xdr:row>
      <xdr:rowOff>7627</xdr:rowOff>
    </xdr:to>
    <xdr:sp macro="" textlink="">
      <xdr:nvSpPr>
        <xdr:cNvPr id="409" name="フローチャート: 判断 408"/>
        <xdr:cNvSpPr/>
      </xdr:nvSpPr>
      <xdr:spPr>
        <a:xfrm>
          <a:off x="10426700" y="1345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9142</xdr:rowOff>
    </xdr:from>
    <xdr:to>
      <xdr:col>50</xdr:col>
      <xdr:colOff>114300</xdr:colOff>
      <xdr:row>78</xdr:row>
      <xdr:rowOff>45331</xdr:rowOff>
    </xdr:to>
    <xdr:cxnSp macro="">
      <xdr:nvCxnSpPr>
        <xdr:cNvPr id="410" name="直線コネクタ 409"/>
        <xdr:cNvCxnSpPr/>
      </xdr:nvCxnSpPr>
      <xdr:spPr>
        <a:xfrm>
          <a:off x="8750300" y="13382242"/>
          <a:ext cx="889000" cy="3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45157</xdr:rowOff>
    </xdr:from>
    <xdr:to>
      <xdr:col>50</xdr:col>
      <xdr:colOff>165100</xdr:colOff>
      <xdr:row>78</xdr:row>
      <xdr:rowOff>146757</xdr:rowOff>
    </xdr:to>
    <xdr:sp macro="" textlink="">
      <xdr:nvSpPr>
        <xdr:cNvPr id="411" name="フローチャート: 判断 410"/>
        <xdr:cNvSpPr/>
      </xdr:nvSpPr>
      <xdr:spPr>
        <a:xfrm>
          <a:off x="9588500" y="1341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137884</xdr:rowOff>
    </xdr:from>
    <xdr:ext cx="534377" cy="259045"/>
    <xdr:sp macro="" textlink="">
      <xdr:nvSpPr>
        <xdr:cNvPr id="412" name="テキスト ボックス 411"/>
        <xdr:cNvSpPr txBox="1"/>
      </xdr:nvSpPr>
      <xdr:spPr>
        <a:xfrm>
          <a:off x="9372111" y="1351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9142</xdr:rowOff>
    </xdr:from>
    <xdr:to>
      <xdr:col>45</xdr:col>
      <xdr:colOff>177800</xdr:colOff>
      <xdr:row>78</xdr:row>
      <xdr:rowOff>73169</xdr:rowOff>
    </xdr:to>
    <xdr:cxnSp macro="">
      <xdr:nvCxnSpPr>
        <xdr:cNvPr id="413" name="直線コネクタ 412"/>
        <xdr:cNvCxnSpPr/>
      </xdr:nvCxnSpPr>
      <xdr:spPr>
        <a:xfrm flipV="1">
          <a:off x="7861300" y="13382242"/>
          <a:ext cx="889000" cy="6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48427</xdr:rowOff>
    </xdr:from>
    <xdr:to>
      <xdr:col>46</xdr:col>
      <xdr:colOff>38100</xdr:colOff>
      <xdr:row>78</xdr:row>
      <xdr:rowOff>150027</xdr:rowOff>
    </xdr:to>
    <xdr:sp macro="" textlink="">
      <xdr:nvSpPr>
        <xdr:cNvPr id="414" name="フローチャート: 判断 413"/>
        <xdr:cNvSpPr/>
      </xdr:nvSpPr>
      <xdr:spPr>
        <a:xfrm>
          <a:off x="8699500" y="1342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141154</xdr:rowOff>
    </xdr:from>
    <xdr:ext cx="534377" cy="259045"/>
    <xdr:sp macro="" textlink="">
      <xdr:nvSpPr>
        <xdr:cNvPr id="415" name="テキスト ボックス 414"/>
        <xdr:cNvSpPr txBox="1"/>
      </xdr:nvSpPr>
      <xdr:spPr>
        <a:xfrm>
          <a:off x="8483111" y="1351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143354</xdr:rowOff>
    </xdr:from>
    <xdr:to>
      <xdr:col>41</xdr:col>
      <xdr:colOff>50800</xdr:colOff>
      <xdr:row>78</xdr:row>
      <xdr:rowOff>73169</xdr:rowOff>
    </xdr:to>
    <xdr:cxnSp macro="">
      <xdr:nvCxnSpPr>
        <xdr:cNvPr id="416" name="直線コネクタ 415"/>
        <xdr:cNvCxnSpPr/>
      </xdr:nvCxnSpPr>
      <xdr:spPr>
        <a:xfrm>
          <a:off x="6972300" y="13345004"/>
          <a:ext cx="889000" cy="10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31373</xdr:rowOff>
    </xdr:from>
    <xdr:to>
      <xdr:col>41</xdr:col>
      <xdr:colOff>101600</xdr:colOff>
      <xdr:row>78</xdr:row>
      <xdr:rowOff>132973</xdr:rowOff>
    </xdr:to>
    <xdr:sp macro="" textlink="">
      <xdr:nvSpPr>
        <xdr:cNvPr id="417" name="フローチャート: 判断 416"/>
        <xdr:cNvSpPr/>
      </xdr:nvSpPr>
      <xdr:spPr>
        <a:xfrm>
          <a:off x="7810500" y="1340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124100</xdr:rowOff>
    </xdr:from>
    <xdr:ext cx="534377" cy="259045"/>
    <xdr:sp macro="" textlink="">
      <xdr:nvSpPr>
        <xdr:cNvPr id="418" name="テキスト ボックス 417"/>
        <xdr:cNvSpPr txBox="1"/>
      </xdr:nvSpPr>
      <xdr:spPr>
        <a:xfrm>
          <a:off x="7594111" y="1349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18548</xdr:rowOff>
    </xdr:from>
    <xdr:to>
      <xdr:col>36</xdr:col>
      <xdr:colOff>165100</xdr:colOff>
      <xdr:row>78</xdr:row>
      <xdr:rowOff>120148</xdr:rowOff>
    </xdr:to>
    <xdr:sp macro="" textlink="">
      <xdr:nvSpPr>
        <xdr:cNvPr id="419" name="フローチャート: 判断 418"/>
        <xdr:cNvSpPr/>
      </xdr:nvSpPr>
      <xdr:spPr>
        <a:xfrm>
          <a:off x="6921500" y="13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111275</xdr:rowOff>
    </xdr:from>
    <xdr:ext cx="534377" cy="259045"/>
    <xdr:sp macro="" textlink="">
      <xdr:nvSpPr>
        <xdr:cNvPr id="420" name="テキスト ボックス 419"/>
        <xdr:cNvSpPr txBox="1"/>
      </xdr:nvSpPr>
      <xdr:spPr>
        <a:xfrm>
          <a:off x="6705111" y="1348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119410</xdr:rowOff>
    </xdr:from>
    <xdr:to>
      <xdr:col>55</xdr:col>
      <xdr:colOff>50800</xdr:colOff>
      <xdr:row>78</xdr:row>
      <xdr:rowOff>49560</xdr:rowOff>
    </xdr:to>
    <xdr:sp macro="" textlink="">
      <xdr:nvSpPr>
        <xdr:cNvPr id="426" name="楕円 425"/>
        <xdr:cNvSpPr/>
      </xdr:nvSpPr>
      <xdr:spPr>
        <a:xfrm>
          <a:off x="10426700" y="1332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142287</xdr:rowOff>
    </xdr:from>
    <xdr:ext cx="534377" cy="259045"/>
    <xdr:sp macro="" textlink="">
      <xdr:nvSpPr>
        <xdr:cNvPr id="427" name="普通建設事業費 （ うち新規整備　）該当値テキスト"/>
        <xdr:cNvSpPr txBox="1"/>
      </xdr:nvSpPr>
      <xdr:spPr>
        <a:xfrm>
          <a:off x="10528300" y="1317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165981</xdr:rowOff>
    </xdr:from>
    <xdr:to>
      <xdr:col>50</xdr:col>
      <xdr:colOff>165100</xdr:colOff>
      <xdr:row>78</xdr:row>
      <xdr:rowOff>96131</xdr:rowOff>
    </xdr:to>
    <xdr:sp macro="" textlink="">
      <xdr:nvSpPr>
        <xdr:cNvPr id="428" name="楕円 427"/>
        <xdr:cNvSpPr/>
      </xdr:nvSpPr>
      <xdr:spPr>
        <a:xfrm>
          <a:off x="9588500" y="1336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112658</xdr:rowOff>
    </xdr:from>
    <xdr:ext cx="534377" cy="259045"/>
    <xdr:sp macro="" textlink="">
      <xdr:nvSpPr>
        <xdr:cNvPr id="429" name="テキスト ボックス 428"/>
        <xdr:cNvSpPr txBox="1"/>
      </xdr:nvSpPr>
      <xdr:spPr>
        <a:xfrm>
          <a:off x="9372111" y="1314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129792</xdr:rowOff>
    </xdr:from>
    <xdr:to>
      <xdr:col>46</xdr:col>
      <xdr:colOff>38100</xdr:colOff>
      <xdr:row>78</xdr:row>
      <xdr:rowOff>59942</xdr:rowOff>
    </xdr:to>
    <xdr:sp macro="" textlink="">
      <xdr:nvSpPr>
        <xdr:cNvPr id="430" name="楕円 429"/>
        <xdr:cNvSpPr/>
      </xdr:nvSpPr>
      <xdr:spPr>
        <a:xfrm>
          <a:off x="8699500" y="1333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76469</xdr:rowOff>
    </xdr:from>
    <xdr:ext cx="534377" cy="259045"/>
    <xdr:sp macro="" textlink="">
      <xdr:nvSpPr>
        <xdr:cNvPr id="431" name="テキスト ボックス 430"/>
        <xdr:cNvSpPr txBox="1"/>
      </xdr:nvSpPr>
      <xdr:spPr>
        <a:xfrm>
          <a:off x="8483111" y="1310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22369</xdr:rowOff>
    </xdr:from>
    <xdr:to>
      <xdr:col>41</xdr:col>
      <xdr:colOff>101600</xdr:colOff>
      <xdr:row>78</xdr:row>
      <xdr:rowOff>123969</xdr:rowOff>
    </xdr:to>
    <xdr:sp macro="" textlink="">
      <xdr:nvSpPr>
        <xdr:cNvPr id="432" name="楕円 431"/>
        <xdr:cNvSpPr/>
      </xdr:nvSpPr>
      <xdr:spPr>
        <a:xfrm>
          <a:off x="7810500" y="1339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140496</xdr:rowOff>
    </xdr:from>
    <xdr:ext cx="534377" cy="259045"/>
    <xdr:sp macro="" textlink="">
      <xdr:nvSpPr>
        <xdr:cNvPr id="433" name="テキスト ボックス 432"/>
        <xdr:cNvSpPr txBox="1"/>
      </xdr:nvSpPr>
      <xdr:spPr>
        <a:xfrm>
          <a:off x="7594111" y="1317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92554</xdr:rowOff>
    </xdr:from>
    <xdr:to>
      <xdr:col>36</xdr:col>
      <xdr:colOff>165100</xdr:colOff>
      <xdr:row>78</xdr:row>
      <xdr:rowOff>22704</xdr:rowOff>
    </xdr:to>
    <xdr:sp macro="" textlink="">
      <xdr:nvSpPr>
        <xdr:cNvPr id="434" name="楕円 433"/>
        <xdr:cNvSpPr/>
      </xdr:nvSpPr>
      <xdr:spPr>
        <a:xfrm>
          <a:off x="6921500" y="1329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39231</xdr:rowOff>
    </xdr:from>
    <xdr:ext cx="534377" cy="259045"/>
    <xdr:sp macro="" textlink="">
      <xdr:nvSpPr>
        <xdr:cNvPr id="435" name="テキスト ボックス 434"/>
        <xdr:cNvSpPr txBox="1"/>
      </xdr:nvSpPr>
      <xdr:spPr>
        <a:xfrm>
          <a:off x="6705111" y="13069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133290</xdr:rowOff>
    </xdr:from>
    <xdr:to>
      <xdr:col>54</xdr:col>
      <xdr:colOff>189865</xdr:colOff>
      <xdr:row>98</xdr:row>
      <xdr:rowOff>92859</xdr:rowOff>
    </xdr:to>
    <xdr:cxnSp macro="">
      <xdr:nvCxnSpPr>
        <xdr:cNvPr id="457" name="直線コネクタ 456"/>
        <xdr:cNvCxnSpPr/>
      </xdr:nvCxnSpPr>
      <xdr:spPr>
        <a:xfrm flipV="1">
          <a:off x="10475595" y="15563790"/>
          <a:ext cx="1270" cy="133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96686</xdr:rowOff>
    </xdr:from>
    <xdr:ext cx="534377" cy="259045"/>
    <xdr:sp macro="" textlink="">
      <xdr:nvSpPr>
        <xdr:cNvPr id="458" name="普通建設事業費 （ うち更新整備　）最小値テキスト"/>
        <xdr:cNvSpPr txBox="1"/>
      </xdr:nvSpPr>
      <xdr:spPr>
        <a:xfrm>
          <a:off x="10528300" y="1689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92859</xdr:rowOff>
    </xdr:from>
    <xdr:to>
      <xdr:col>55</xdr:col>
      <xdr:colOff>88900</xdr:colOff>
      <xdr:row>98</xdr:row>
      <xdr:rowOff>92859</xdr:rowOff>
    </xdr:to>
    <xdr:cxnSp macro="">
      <xdr:nvCxnSpPr>
        <xdr:cNvPr id="459" name="直線コネクタ 458"/>
        <xdr:cNvCxnSpPr/>
      </xdr:nvCxnSpPr>
      <xdr:spPr>
        <a:xfrm>
          <a:off x="10388600" y="1689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79967</xdr:rowOff>
    </xdr:from>
    <xdr:ext cx="599010" cy="259045"/>
    <xdr:sp macro="" textlink="">
      <xdr:nvSpPr>
        <xdr:cNvPr id="460" name="普通建設事業費 （ うち更新整備　）最大値テキスト"/>
        <xdr:cNvSpPr txBox="1"/>
      </xdr:nvSpPr>
      <xdr:spPr>
        <a:xfrm>
          <a:off x="10528300" y="1533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133290</xdr:rowOff>
    </xdr:from>
    <xdr:to>
      <xdr:col>55</xdr:col>
      <xdr:colOff>88900</xdr:colOff>
      <xdr:row>90</xdr:row>
      <xdr:rowOff>133290</xdr:rowOff>
    </xdr:to>
    <xdr:cxnSp macro="">
      <xdr:nvCxnSpPr>
        <xdr:cNvPr id="461" name="直線コネクタ 460"/>
        <xdr:cNvCxnSpPr/>
      </xdr:nvCxnSpPr>
      <xdr:spPr>
        <a:xfrm>
          <a:off x="10388600" y="15563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89491</xdr:rowOff>
    </xdr:from>
    <xdr:to>
      <xdr:col>55</xdr:col>
      <xdr:colOff>0</xdr:colOff>
      <xdr:row>97</xdr:row>
      <xdr:rowOff>169121</xdr:rowOff>
    </xdr:to>
    <xdr:cxnSp macro="">
      <xdr:nvCxnSpPr>
        <xdr:cNvPr id="462" name="直線コネクタ 461"/>
        <xdr:cNvCxnSpPr/>
      </xdr:nvCxnSpPr>
      <xdr:spPr>
        <a:xfrm flipV="1">
          <a:off x="9639300" y="16720141"/>
          <a:ext cx="838200" cy="79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126189</xdr:rowOff>
    </xdr:from>
    <xdr:ext cx="534377" cy="259045"/>
    <xdr:sp macro="" textlink="">
      <xdr:nvSpPr>
        <xdr:cNvPr id="463" name="普通建設事業費 （ うち更新整備　）平均値テキスト"/>
        <xdr:cNvSpPr txBox="1"/>
      </xdr:nvSpPr>
      <xdr:spPr>
        <a:xfrm>
          <a:off x="10528300" y="16413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103312</xdr:rowOff>
    </xdr:from>
    <xdr:to>
      <xdr:col>55</xdr:col>
      <xdr:colOff>50800</xdr:colOff>
      <xdr:row>97</xdr:row>
      <xdr:rowOff>33462</xdr:rowOff>
    </xdr:to>
    <xdr:sp macro="" textlink="">
      <xdr:nvSpPr>
        <xdr:cNvPr id="464" name="フローチャート: 判断 463"/>
        <xdr:cNvSpPr/>
      </xdr:nvSpPr>
      <xdr:spPr>
        <a:xfrm>
          <a:off x="10426700" y="1656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169121</xdr:rowOff>
    </xdr:from>
    <xdr:to>
      <xdr:col>50</xdr:col>
      <xdr:colOff>114300</xdr:colOff>
      <xdr:row>98</xdr:row>
      <xdr:rowOff>23727</xdr:rowOff>
    </xdr:to>
    <xdr:cxnSp macro="">
      <xdr:nvCxnSpPr>
        <xdr:cNvPr id="465" name="直線コネクタ 464"/>
        <xdr:cNvCxnSpPr/>
      </xdr:nvCxnSpPr>
      <xdr:spPr>
        <a:xfrm flipV="1">
          <a:off x="8750300" y="16799771"/>
          <a:ext cx="889000" cy="2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136247</xdr:rowOff>
    </xdr:from>
    <xdr:to>
      <xdr:col>50</xdr:col>
      <xdr:colOff>165100</xdr:colOff>
      <xdr:row>97</xdr:row>
      <xdr:rowOff>66397</xdr:rowOff>
    </xdr:to>
    <xdr:sp macro="" textlink="">
      <xdr:nvSpPr>
        <xdr:cNvPr id="466" name="フローチャート: 判断 465"/>
        <xdr:cNvSpPr/>
      </xdr:nvSpPr>
      <xdr:spPr>
        <a:xfrm>
          <a:off x="9588500" y="16595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82924</xdr:rowOff>
    </xdr:from>
    <xdr:ext cx="534377" cy="259045"/>
    <xdr:sp macro="" textlink="">
      <xdr:nvSpPr>
        <xdr:cNvPr id="467" name="テキスト ボックス 466"/>
        <xdr:cNvSpPr txBox="1"/>
      </xdr:nvSpPr>
      <xdr:spPr>
        <a:xfrm>
          <a:off x="9372111" y="1637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91332</xdr:rowOff>
    </xdr:from>
    <xdr:to>
      <xdr:col>45</xdr:col>
      <xdr:colOff>177800</xdr:colOff>
      <xdr:row>98</xdr:row>
      <xdr:rowOff>23727</xdr:rowOff>
    </xdr:to>
    <xdr:cxnSp macro="">
      <xdr:nvCxnSpPr>
        <xdr:cNvPr id="468" name="直線コネクタ 467"/>
        <xdr:cNvCxnSpPr/>
      </xdr:nvCxnSpPr>
      <xdr:spPr>
        <a:xfrm>
          <a:off x="7861300" y="16721982"/>
          <a:ext cx="889000" cy="10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156821</xdr:rowOff>
    </xdr:from>
    <xdr:to>
      <xdr:col>46</xdr:col>
      <xdr:colOff>38100</xdr:colOff>
      <xdr:row>97</xdr:row>
      <xdr:rowOff>86971</xdr:rowOff>
    </xdr:to>
    <xdr:sp macro="" textlink="">
      <xdr:nvSpPr>
        <xdr:cNvPr id="469" name="フローチャート: 判断 468"/>
        <xdr:cNvSpPr/>
      </xdr:nvSpPr>
      <xdr:spPr>
        <a:xfrm>
          <a:off x="8699500" y="1661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103498</xdr:rowOff>
    </xdr:from>
    <xdr:ext cx="534377" cy="259045"/>
    <xdr:sp macro="" textlink="">
      <xdr:nvSpPr>
        <xdr:cNvPr id="470" name="テキスト ボックス 469"/>
        <xdr:cNvSpPr txBox="1"/>
      </xdr:nvSpPr>
      <xdr:spPr>
        <a:xfrm>
          <a:off x="8483111" y="1639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155775</xdr:rowOff>
    </xdr:from>
    <xdr:to>
      <xdr:col>41</xdr:col>
      <xdr:colOff>50800</xdr:colOff>
      <xdr:row>97</xdr:row>
      <xdr:rowOff>91332</xdr:rowOff>
    </xdr:to>
    <xdr:cxnSp macro="">
      <xdr:nvCxnSpPr>
        <xdr:cNvPr id="471" name="直線コネクタ 470"/>
        <xdr:cNvCxnSpPr/>
      </xdr:nvCxnSpPr>
      <xdr:spPr>
        <a:xfrm>
          <a:off x="6972300" y="16614975"/>
          <a:ext cx="889000" cy="10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13261</xdr:rowOff>
    </xdr:from>
    <xdr:to>
      <xdr:col>41</xdr:col>
      <xdr:colOff>101600</xdr:colOff>
      <xdr:row>97</xdr:row>
      <xdr:rowOff>114861</xdr:rowOff>
    </xdr:to>
    <xdr:sp macro="" textlink="">
      <xdr:nvSpPr>
        <xdr:cNvPr id="472" name="フローチャート: 判断 471"/>
        <xdr:cNvSpPr/>
      </xdr:nvSpPr>
      <xdr:spPr>
        <a:xfrm>
          <a:off x="7810500" y="1664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131388</xdr:rowOff>
    </xdr:from>
    <xdr:ext cx="534377" cy="259045"/>
    <xdr:sp macro="" textlink="">
      <xdr:nvSpPr>
        <xdr:cNvPr id="473" name="テキスト ボックス 472"/>
        <xdr:cNvSpPr txBox="1"/>
      </xdr:nvSpPr>
      <xdr:spPr>
        <a:xfrm>
          <a:off x="7594111" y="1641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78426</xdr:rowOff>
    </xdr:from>
    <xdr:to>
      <xdr:col>36</xdr:col>
      <xdr:colOff>165100</xdr:colOff>
      <xdr:row>98</xdr:row>
      <xdr:rowOff>8576</xdr:rowOff>
    </xdr:to>
    <xdr:sp macro="" textlink="">
      <xdr:nvSpPr>
        <xdr:cNvPr id="474" name="フローチャート: 判断 473"/>
        <xdr:cNvSpPr/>
      </xdr:nvSpPr>
      <xdr:spPr>
        <a:xfrm>
          <a:off x="6921500" y="1670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171153</xdr:rowOff>
    </xdr:from>
    <xdr:ext cx="534377" cy="259045"/>
    <xdr:sp macro="" textlink="">
      <xdr:nvSpPr>
        <xdr:cNvPr id="475" name="テキスト ボックス 474"/>
        <xdr:cNvSpPr txBox="1"/>
      </xdr:nvSpPr>
      <xdr:spPr>
        <a:xfrm>
          <a:off x="6705111" y="1680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38691</xdr:rowOff>
    </xdr:from>
    <xdr:to>
      <xdr:col>55</xdr:col>
      <xdr:colOff>50800</xdr:colOff>
      <xdr:row>97</xdr:row>
      <xdr:rowOff>140291</xdr:rowOff>
    </xdr:to>
    <xdr:sp macro="" textlink="">
      <xdr:nvSpPr>
        <xdr:cNvPr id="481" name="楕円 480"/>
        <xdr:cNvSpPr/>
      </xdr:nvSpPr>
      <xdr:spPr>
        <a:xfrm>
          <a:off x="10426700" y="1666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17118</xdr:rowOff>
    </xdr:from>
    <xdr:ext cx="534377" cy="259045"/>
    <xdr:sp macro="" textlink="">
      <xdr:nvSpPr>
        <xdr:cNvPr id="482" name="普通建設事業費 （ うち更新整備　）該当値テキスト"/>
        <xdr:cNvSpPr txBox="1"/>
      </xdr:nvSpPr>
      <xdr:spPr>
        <a:xfrm>
          <a:off x="10528300" y="1664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118321</xdr:rowOff>
    </xdr:from>
    <xdr:to>
      <xdr:col>50</xdr:col>
      <xdr:colOff>165100</xdr:colOff>
      <xdr:row>98</xdr:row>
      <xdr:rowOff>48471</xdr:rowOff>
    </xdr:to>
    <xdr:sp macro="" textlink="">
      <xdr:nvSpPr>
        <xdr:cNvPr id="483" name="楕円 482"/>
        <xdr:cNvSpPr/>
      </xdr:nvSpPr>
      <xdr:spPr>
        <a:xfrm>
          <a:off x="9588500" y="1674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39598</xdr:rowOff>
    </xdr:from>
    <xdr:ext cx="534377" cy="259045"/>
    <xdr:sp macro="" textlink="">
      <xdr:nvSpPr>
        <xdr:cNvPr id="484" name="テキスト ボックス 483"/>
        <xdr:cNvSpPr txBox="1"/>
      </xdr:nvSpPr>
      <xdr:spPr>
        <a:xfrm>
          <a:off x="9372111" y="1684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144377</xdr:rowOff>
    </xdr:from>
    <xdr:to>
      <xdr:col>46</xdr:col>
      <xdr:colOff>38100</xdr:colOff>
      <xdr:row>98</xdr:row>
      <xdr:rowOff>74527</xdr:rowOff>
    </xdr:to>
    <xdr:sp macro="" textlink="">
      <xdr:nvSpPr>
        <xdr:cNvPr id="485" name="楕円 484"/>
        <xdr:cNvSpPr/>
      </xdr:nvSpPr>
      <xdr:spPr>
        <a:xfrm>
          <a:off x="8699500" y="1677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65654</xdr:rowOff>
    </xdr:from>
    <xdr:ext cx="534377" cy="259045"/>
    <xdr:sp macro="" textlink="">
      <xdr:nvSpPr>
        <xdr:cNvPr id="486" name="テキスト ボックス 485"/>
        <xdr:cNvSpPr txBox="1"/>
      </xdr:nvSpPr>
      <xdr:spPr>
        <a:xfrm>
          <a:off x="8483111" y="1686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40532</xdr:rowOff>
    </xdr:from>
    <xdr:to>
      <xdr:col>41</xdr:col>
      <xdr:colOff>101600</xdr:colOff>
      <xdr:row>97</xdr:row>
      <xdr:rowOff>142132</xdr:rowOff>
    </xdr:to>
    <xdr:sp macro="" textlink="">
      <xdr:nvSpPr>
        <xdr:cNvPr id="487" name="楕円 486"/>
        <xdr:cNvSpPr/>
      </xdr:nvSpPr>
      <xdr:spPr>
        <a:xfrm>
          <a:off x="7810500" y="1667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133259</xdr:rowOff>
    </xdr:from>
    <xdr:ext cx="534377" cy="259045"/>
    <xdr:sp macro="" textlink="">
      <xdr:nvSpPr>
        <xdr:cNvPr id="488" name="テキスト ボックス 487"/>
        <xdr:cNvSpPr txBox="1"/>
      </xdr:nvSpPr>
      <xdr:spPr>
        <a:xfrm>
          <a:off x="7594111" y="1676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104975</xdr:rowOff>
    </xdr:from>
    <xdr:to>
      <xdr:col>36</xdr:col>
      <xdr:colOff>165100</xdr:colOff>
      <xdr:row>97</xdr:row>
      <xdr:rowOff>35125</xdr:rowOff>
    </xdr:to>
    <xdr:sp macro="" textlink="">
      <xdr:nvSpPr>
        <xdr:cNvPr id="489" name="楕円 488"/>
        <xdr:cNvSpPr/>
      </xdr:nvSpPr>
      <xdr:spPr>
        <a:xfrm>
          <a:off x="6921500" y="1656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51652</xdr:rowOff>
    </xdr:from>
    <xdr:ext cx="534377" cy="259045"/>
    <xdr:sp macro="" textlink="">
      <xdr:nvSpPr>
        <xdr:cNvPr id="490" name="テキスト ボックス 489"/>
        <xdr:cNvSpPr txBox="1"/>
      </xdr:nvSpPr>
      <xdr:spPr>
        <a:xfrm>
          <a:off x="6705111" y="1633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2" name="テキスト ボックス 511"/>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81418</xdr:rowOff>
    </xdr:from>
    <xdr:to>
      <xdr:col>85</xdr:col>
      <xdr:colOff>126364</xdr:colOff>
      <xdr:row>39</xdr:row>
      <xdr:rowOff>44450</xdr:rowOff>
    </xdr:to>
    <xdr:cxnSp macro="">
      <xdr:nvCxnSpPr>
        <xdr:cNvPr id="514" name="直線コネクタ 513"/>
        <xdr:cNvCxnSpPr/>
      </xdr:nvCxnSpPr>
      <xdr:spPr>
        <a:xfrm flipV="1">
          <a:off x="16317595" y="5224918"/>
          <a:ext cx="1269" cy="1506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67875</xdr:rowOff>
    </xdr:from>
    <xdr:ext cx="249299" cy="259045"/>
    <xdr:sp macro="" textlink="">
      <xdr:nvSpPr>
        <xdr:cNvPr id="515" name="災害復旧事業費最小値テキスト"/>
        <xdr:cNvSpPr txBox="1"/>
      </xdr:nvSpPr>
      <xdr:spPr>
        <a:xfrm>
          <a:off x="16370300" y="6754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28095</xdr:rowOff>
    </xdr:from>
    <xdr:ext cx="599010" cy="259045"/>
    <xdr:sp macro="" textlink="">
      <xdr:nvSpPr>
        <xdr:cNvPr id="517" name="災害復旧事業費最大値テキスト"/>
        <xdr:cNvSpPr txBox="1"/>
      </xdr:nvSpPr>
      <xdr:spPr>
        <a:xfrm>
          <a:off x="16370300" y="500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81418</xdr:rowOff>
    </xdr:from>
    <xdr:to>
      <xdr:col>86</xdr:col>
      <xdr:colOff>25400</xdr:colOff>
      <xdr:row>30</xdr:row>
      <xdr:rowOff>81418</xdr:rowOff>
    </xdr:to>
    <xdr:cxnSp macro="">
      <xdr:nvCxnSpPr>
        <xdr:cNvPr id="518" name="直線コネクタ 517"/>
        <xdr:cNvCxnSpPr/>
      </xdr:nvCxnSpPr>
      <xdr:spPr>
        <a:xfrm>
          <a:off x="16230600" y="522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171277</xdr:rowOff>
    </xdr:from>
    <xdr:to>
      <xdr:col>85</xdr:col>
      <xdr:colOff>127000</xdr:colOff>
      <xdr:row>39</xdr:row>
      <xdr:rowOff>6099</xdr:rowOff>
    </xdr:to>
    <xdr:cxnSp macro="">
      <xdr:nvCxnSpPr>
        <xdr:cNvPr id="519" name="直線コネクタ 518"/>
        <xdr:cNvCxnSpPr/>
      </xdr:nvCxnSpPr>
      <xdr:spPr>
        <a:xfrm flipV="1">
          <a:off x="15481300" y="6686377"/>
          <a:ext cx="838200" cy="6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112325</xdr:rowOff>
    </xdr:from>
    <xdr:ext cx="534377" cy="259045"/>
    <xdr:sp macro="" textlink="">
      <xdr:nvSpPr>
        <xdr:cNvPr id="520" name="災害復旧事業費平均値テキスト"/>
        <xdr:cNvSpPr txBox="1"/>
      </xdr:nvSpPr>
      <xdr:spPr>
        <a:xfrm>
          <a:off x="16370300" y="6627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133898</xdr:rowOff>
    </xdr:from>
    <xdr:to>
      <xdr:col>85</xdr:col>
      <xdr:colOff>177800</xdr:colOff>
      <xdr:row>39</xdr:row>
      <xdr:rowOff>64048</xdr:rowOff>
    </xdr:to>
    <xdr:sp macro="" textlink="">
      <xdr:nvSpPr>
        <xdr:cNvPr id="521" name="フローチャート: 判断 520"/>
        <xdr:cNvSpPr/>
      </xdr:nvSpPr>
      <xdr:spPr>
        <a:xfrm>
          <a:off x="16268700" y="664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6099</xdr:rowOff>
    </xdr:from>
    <xdr:to>
      <xdr:col>81</xdr:col>
      <xdr:colOff>50800</xdr:colOff>
      <xdr:row>39</xdr:row>
      <xdr:rowOff>29035</xdr:rowOff>
    </xdr:to>
    <xdr:cxnSp macro="">
      <xdr:nvCxnSpPr>
        <xdr:cNvPr id="522" name="直線コネクタ 521"/>
        <xdr:cNvCxnSpPr/>
      </xdr:nvCxnSpPr>
      <xdr:spPr>
        <a:xfrm flipV="1">
          <a:off x="14592300" y="6692649"/>
          <a:ext cx="889000" cy="2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145909</xdr:rowOff>
    </xdr:from>
    <xdr:to>
      <xdr:col>81</xdr:col>
      <xdr:colOff>101600</xdr:colOff>
      <xdr:row>39</xdr:row>
      <xdr:rowOff>76059</xdr:rowOff>
    </xdr:to>
    <xdr:sp macro="" textlink="">
      <xdr:nvSpPr>
        <xdr:cNvPr id="523" name="フローチャート: 判断 522"/>
        <xdr:cNvSpPr/>
      </xdr:nvSpPr>
      <xdr:spPr>
        <a:xfrm>
          <a:off x="15430500" y="666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67186</xdr:rowOff>
    </xdr:from>
    <xdr:ext cx="534377" cy="259045"/>
    <xdr:sp macro="" textlink="">
      <xdr:nvSpPr>
        <xdr:cNvPr id="524" name="テキスト ボックス 523"/>
        <xdr:cNvSpPr txBox="1"/>
      </xdr:nvSpPr>
      <xdr:spPr>
        <a:xfrm>
          <a:off x="15214111" y="675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29035</xdr:rowOff>
    </xdr:from>
    <xdr:to>
      <xdr:col>76</xdr:col>
      <xdr:colOff>114300</xdr:colOff>
      <xdr:row>39</xdr:row>
      <xdr:rowOff>37135</xdr:rowOff>
    </xdr:to>
    <xdr:cxnSp macro="">
      <xdr:nvCxnSpPr>
        <xdr:cNvPr id="525" name="直線コネクタ 524"/>
        <xdr:cNvCxnSpPr/>
      </xdr:nvCxnSpPr>
      <xdr:spPr>
        <a:xfrm flipV="1">
          <a:off x="13703300" y="6715585"/>
          <a:ext cx="889000" cy="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135755</xdr:rowOff>
    </xdr:from>
    <xdr:to>
      <xdr:col>76</xdr:col>
      <xdr:colOff>165100</xdr:colOff>
      <xdr:row>39</xdr:row>
      <xdr:rowOff>65905</xdr:rowOff>
    </xdr:to>
    <xdr:sp macro="" textlink="">
      <xdr:nvSpPr>
        <xdr:cNvPr id="526" name="フローチャート: 判断 525"/>
        <xdr:cNvSpPr/>
      </xdr:nvSpPr>
      <xdr:spPr>
        <a:xfrm>
          <a:off x="14541500" y="665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82432</xdr:rowOff>
    </xdr:from>
    <xdr:ext cx="534377" cy="259045"/>
    <xdr:sp macro="" textlink="">
      <xdr:nvSpPr>
        <xdr:cNvPr id="527" name="テキスト ボックス 526"/>
        <xdr:cNvSpPr txBox="1"/>
      </xdr:nvSpPr>
      <xdr:spPr>
        <a:xfrm>
          <a:off x="14325111" y="642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161594</xdr:rowOff>
    </xdr:from>
    <xdr:to>
      <xdr:col>71</xdr:col>
      <xdr:colOff>177800</xdr:colOff>
      <xdr:row>39</xdr:row>
      <xdr:rowOff>37135</xdr:rowOff>
    </xdr:to>
    <xdr:cxnSp macro="">
      <xdr:nvCxnSpPr>
        <xdr:cNvPr id="528" name="直線コネクタ 527"/>
        <xdr:cNvCxnSpPr/>
      </xdr:nvCxnSpPr>
      <xdr:spPr>
        <a:xfrm>
          <a:off x="12814300" y="6505244"/>
          <a:ext cx="889000" cy="21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146446</xdr:rowOff>
    </xdr:from>
    <xdr:to>
      <xdr:col>72</xdr:col>
      <xdr:colOff>38100</xdr:colOff>
      <xdr:row>39</xdr:row>
      <xdr:rowOff>76596</xdr:rowOff>
    </xdr:to>
    <xdr:sp macro="" textlink="">
      <xdr:nvSpPr>
        <xdr:cNvPr id="529" name="フローチャート: 判断 528"/>
        <xdr:cNvSpPr/>
      </xdr:nvSpPr>
      <xdr:spPr>
        <a:xfrm>
          <a:off x="13652500" y="666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93123</xdr:rowOff>
    </xdr:from>
    <xdr:ext cx="469744" cy="259045"/>
    <xdr:sp macro="" textlink="">
      <xdr:nvSpPr>
        <xdr:cNvPr id="530" name="テキスト ボックス 529"/>
        <xdr:cNvSpPr txBox="1"/>
      </xdr:nvSpPr>
      <xdr:spPr>
        <a:xfrm>
          <a:off x="13468428" y="6436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153996</xdr:rowOff>
    </xdr:from>
    <xdr:to>
      <xdr:col>67</xdr:col>
      <xdr:colOff>101600</xdr:colOff>
      <xdr:row>39</xdr:row>
      <xdr:rowOff>84146</xdr:rowOff>
    </xdr:to>
    <xdr:sp macro="" textlink="">
      <xdr:nvSpPr>
        <xdr:cNvPr id="531" name="フローチャート: 判断 530"/>
        <xdr:cNvSpPr/>
      </xdr:nvSpPr>
      <xdr:spPr>
        <a:xfrm>
          <a:off x="12763500" y="6669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75273</xdr:rowOff>
    </xdr:from>
    <xdr:ext cx="469744" cy="259045"/>
    <xdr:sp macro="" textlink="">
      <xdr:nvSpPr>
        <xdr:cNvPr id="532" name="テキスト ボックス 531"/>
        <xdr:cNvSpPr txBox="1"/>
      </xdr:nvSpPr>
      <xdr:spPr>
        <a:xfrm>
          <a:off x="12579428" y="6761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120477</xdr:rowOff>
    </xdr:from>
    <xdr:to>
      <xdr:col>85</xdr:col>
      <xdr:colOff>177800</xdr:colOff>
      <xdr:row>39</xdr:row>
      <xdr:rowOff>50627</xdr:rowOff>
    </xdr:to>
    <xdr:sp macro="" textlink="">
      <xdr:nvSpPr>
        <xdr:cNvPr id="538" name="楕円 537"/>
        <xdr:cNvSpPr/>
      </xdr:nvSpPr>
      <xdr:spPr>
        <a:xfrm>
          <a:off x="16268700" y="663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79854</xdr:rowOff>
    </xdr:from>
    <xdr:ext cx="534377" cy="259045"/>
    <xdr:sp macro="" textlink="">
      <xdr:nvSpPr>
        <xdr:cNvPr id="539" name="災害復旧事業費該当値テキスト"/>
        <xdr:cNvSpPr txBox="1"/>
      </xdr:nvSpPr>
      <xdr:spPr>
        <a:xfrm>
          <a:off x="16370300" y="642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126749</xdr:rowOff>
    </xdr:from>
    <xdr:to>
      <xdr:col>81</xdr:col>
      <xdr:colOff>101600</xdr:colOff>
      <xdr:row>39</xdr:row>
      <xdr:rowOff>56899</xdr:rowOff>
    </xdr:to>
    <xdr:sp macro="" textlink="">
      <xdr:nvSpPr>
        <xdr:cNvPr id="540" name="楕円 539"/>
        <xdr:cNvSpPr/>
      </xdr:nvSpPr>
      <xdr:spPr>
        <a:xfrm>
          <a:off x="15430500" y="664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73425</xdr:rowOff>
    </xdr:from>
    <xdr:ext cx="534377" cy="259045"/>
    <xdr:sp macro="" textlink="">
      <xdr:nvSpPr>
        <xdr:cNvPr id="541" name="テキスト ボックス 540"/>
        <xdr:cNvSpPr txBox="1"/>
      </xdr:nvSpPr>
      <xdr:spPr>
        <a:xfrm>
          <a:off x="15214111" y="641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149685</xdr:rowOff>
    </xdr:from>
    <xdr:to>
      <xdr:col>76</xdr:col>
      <xdr:colOff>165100</xdr:colOff>
      <xdr:row>39</xdr:row>
      <xdr:rowOff>79835</xdr:rowOff>
    </xdr:to>
    <xdr:sp macro="" textlink="">
      <xdr:nvSpPr>
        <xdr:cNvPr id="542" name="楕円 541"/>
        <xdr:cNvSpPr/>
      </xdr:nvSpPr>
      <xdr:spPr>
        <a:xfrm>
          <a:off x="14541500" y="666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70962</xdr:rowOff>
    </xdr:from>
    <xdr:ext cx="469744" cy="259045"/>
    <xdr:sp macro="" textlink="">
      <xdr:nvSpPr>
        <xdr:cNvPr id="543" name="テキスト ボックス 542"/>
        <xdr:cNvSpPr txBox="1"/>
      </xdr:nvSpPr>
      <xdr:spPr>
        <a:xfrm>
          <a:off x="14357428" y="675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157785</xdr:rowOff>
    </xdr:from>
    <xdr:to>
      <xdr:col>72</xdr:col>
      <xdr:colOff>38100</xdr:colOff>
      <xdr:row>39</xdr:row>
      <xdr:rowOff>87935</xdr:rowOff>
    </xdr:to>
    <xdr:sp macro="" textlink="">
      <xdr:nvSpPr>
        <xdr:cNvPr id="544" name="楕円 543"/>
        <xdr:cNvSpPr/>
      </xdr:nvSpPr>
      <xdr:spPr>
        <a:xfrm>
          <a:off x="13652500" y="66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79062</xdr:rowOff>
    </xdr:from>
    <xdr:ext cx="469744" cy="259045"/>
    <xdr:sp macro="" textlink="">
      <xdr:nvSpPr>
        <xdr:cNvPr id="545" name="テキスト ボックス 544"/>
        <xdr:cNvSpPr txBox="1"/>
      </xdr:nvSpPr>
      <xdr:spPr>
        <a:xfrm>
          <a:off x="13468428" y="676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110794</xdr:rowOff>
    </xdr:from>
    <xdr:to>
      <xdr:col>67</xdr:col>
      <xdr:colOff>101600</xdr:colOff>
      <xdr:row>38</xdr:row>
      <xdr:rowOff>40944</xdr:rowOff>
    </xdr:to>
    <xdr:sp macro="" textlink="">
      <xdr:nvSpPr>
        <xdr:cNvPr id="546" name="楕円 545"/>
        <xdr:cNvSpPr/>
      </xdr:nvSpPr>
      <xdr:spPr>
        <a:xfrm>
          <a:off x="12763500" y="645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36</xdr:row>
      <xdr:rowOff>57471</xdr:rowOff>
    </xdr:from>
    <xdr:ext cx="599010" cy="259045"/>
    <xdr:sp macro="" textlink="">
      <xdr:nvSpPr>
        <xdr:cNvPr id="547" name="テキスト ボックス 546"/>
        <xdr:cNvSpPr txBox="1"/>
      </xdr:nvSpPr>
      <xdr:spPr>
        <a:xfrm>
          <a:off x="12514795" y="6229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9885</xdr:rowOff>
    </xdr:from>
    <xdr:to>
      <xdr:col>85</xdr:col>
      <xdr:colOff>126364</xdr:colOff>
      <xdr:row>78</xdr:row>
      <xdr:rowOff>21377</xdr:rowOff>
    </xdr:to>
    <xdr:cxnSp macro="">
      <xdr:nvCxnSpPr>
        <xdr:cNvPr id="620" name="直線コネクタ 619"/>
        <xdr:cNvCxnSpPr/>
      </xdr:nvCxnSpPr>
      <xdr:spPr>
        <a:xfrm flipV="1">
          <a:off x="16317595" y="12011385"/>
          <a:ext cx="1269" cy="1383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25204</xdr:rowOff>
    </xdr:from>
    <xdr:ext cx="534377" cy="259045"/>
    <xdr:sp macro="" textlink="">
      <xdr:nvSpPr>
        <xdr:cNvPr id="621" name="公債費最小値テキスト"/>
        <xdr:cNvSpPr txBox="1"/>
      </xdr:nvSpPr>
      <xdr:spPr>
        <a:xfrm>
          <a:off x="16370300" y="1339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21377</xdr:rowOff>
    </xdr:from>
    <xdr:to>
      <xdr:col>86</xdr:col>
      <xdr:colOff>25400</xdr:colOff>
      <xdr:row>78</xdr:row>
      <xdr:rowOff>21377</xdr:rowOff>
    </xdr:to>
    <xdr:cxnSp macro="">
      <xdr:nvCxnSpPr>
        <xdr:cNvPr id="622" name="直線コネクタ 621"/>
        <xdr:cNvCxnSpPr/>
      </xdr:nvCxnSpPr>
      <xdr:spPr>
        <a:xfrm>
          <a:off x="16230600" y="13394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128012</xdr:rowOff>
    </xdr:from>
    <xdr:ext cx="599010" cy="259045"/>
    <xdr:sp macro="" textlink="">
      <xdr:nvSpPr>
        <xdr:cNvPr id="623" name="公債費最大値テキスト"/>
        <xdr:cNvSpPr txBox="1"/>
      </xdr:nvSpPr>
      <xdr:spPr>
        <a:xfrm>
          <a:off x="16370300" y="11786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9885</xdr:rowOff>
    </xdr:from>
    <xdr:to>
      <xdr:col>86</xdr:col>
      <xdr:colOff>25400</xdr:colOff>
      <xdr:row>70</xdr:row>
      <xdr:rowOff>9885</xdr:rowOff>
    </xdr:to>
    <xdr:cxnSp macro="">
      <xdr:nvCxnSpPr>
        <xdr:cNvPr id="624" name="直線コネクタ 623"/>
        <xdr:cNvCxnSpPr/>
      </xdr:nvCxnSpPr>
      <xdr:spPr>
        <a:xfrm>
          <a:off x="16230600" y="1201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44252</xdr:rowOff>
    </xdr:from>
    <xdr:to>
      <xdr:col>85</xdr:col>
      <xdr:colOff>127000</xdr:colOff>
      <xdr:row>71</xdr:row>
      <xdr:rowOff>140515</xdr:rowOff>
    </xdr:to>
    <xdr:cxnSp macro="">
      <xdr:nvCxnSpPr>
        <xdr:cNvPr id="625" name="直線コネクタ 624"/>
        <xdr:cNvCxnSpPr/>
      </xdr:nvCxnSpPr>
      <xdr:spPr>
        <a:xfrm>
          <a:off x="15481300" y="12217202"/>
          <a:ext cx="838200" cy="9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3350</xdr:rowOff>
    </xdr:from>
    <xdr:ext cx="534377" cy="259045"/>
    <xdr:sp macro="" textlink="">
      <xdr:nvSpPr>
        <xdr:cNvPr id="626" name="公債費平均値テキスト"/>
        <xdr:cNvSpPr txBox="1"/>
      </xdr:nvSpPr>
      <xdr:spPr>
        <a:xfrm>
          <a:off x="16370300" y="12862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24923</xdr:rowOff>
    </xdr:from>
    <xdr:to>
      <xdr:col>85</xdr:col>
      <xdr:colOff>177800</xdr:colOff>
      <xdr:row>75</xdr:row>
      <xdr:rowOff>126523</xdr:rowOff>
    </xdr:to>
    <xdr:sp macro="" textlink="">
      <xdr:nvSpPr>
        <xdr:cNvPr id="627" name="フローチャート: 判断 626"/>
        <xdr:cNvSpPr/>
      </xdr:nvSpPr>
      <xdr:spPr>
        <a:xfrm>
          <a:off x="16268700" y="1288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44252</xdr:rowOff>
    </xdr:from>
    <xdr:to>
      <xdr:col>81</xdr:col>
      <xdr:colOff>50800</xdr:colOff>
      <xdr:row>71</xdr:row>
      <xdr:rowOff>81186</xdr:rowOff>
    </xdr:to>
    <xdr:cxnSp macro="">
      <xdr:nvCxnSpPr>
        <xdr:cNvPr id="628" name="直線コネクタ 627"/>
        <xdr:cNvCxnSpPr/>
      </xdr:nvCxnSpPr>
      <xdr:spPr>
        <a:xfrm flipV="1">
          <a:off x="14592300" y="12217202"/>
          <a:ext cx="889000" cy="3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54373</xdr:rowOff>
    </xdr:from>
    <xdr:to>
      <xdr:col>81</xdr:col>
      <xdr:colOff>101600</xdr:colOff>
      <xdr:row>75</xdr:row>
      <xdr:rowOff>155973</xdr:rowOff>
    </xdr:to>
    <xdr:sp macro="" textlink="">
      <xdr:nvSpPr>
        <xdr:cNvPr id="629" name="フローチャート: 判断 628"/>
        <xdr:cNvSpPr/>
      </xdr:nvSpPr>
      <xdr:spPr>
        <a:xfrm>
          <a:off x="15430500" y="1291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147100</xdr:rowOff>
    </xdr:from>
    <xdr:ext cx="534377" cy="259045"/>
    <xdr:sp macro="" textlink="">
      <xdr:nvSpPr>
        <xdr:cNvPr id="630" name="テキスト ボックス 629"/>
        <xdr:cNvSpPr txBox="1"/>
      </xdr:nvSpPr>
      <xdr:spPr>
        <a:xfrm>
          <a:off x="15214111" y="1300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60665</xdr:rowOff>
    </xdr:from>
    <xdr:to>
      <xdr:col>76</xdr:col>
      <xdr:colOff>114300</xdr:colOff>
      <xdr:row>71</xdr:row>
      <xdr:rowOff>81186</xdr:rowOff>
    </xdr:to>
    <xdr:cxnSp macro="">
      <xdr:nvCxnSpPr>
        <xdr:cNvPr id="631" name="直線コネクタ 630"/>
        <xdr:cNvCxnSpPr/>
      </xdr:nvCxnSpPr>
      <xdr:spPr>
        <a:xfrm>
          <a:off x="13703300" y="12233615"/>
          <a:ext cx="889000" cy="2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35537</xdr:rowOff>
    </xdr:from>
    <xdr:to>
      <xdr:col>76</xdr:col>
      <xdr:colOff>165100</xdr:colOff>
      <xdr:row>75</xdr:row>
      <xdr:rowOff>137137</xdr:rowOff>
    </xdr:to>
    <xdr:sp macro="" textlink="">
      <xdr:nvSpPr>
        <xdr:cNvPr id="632" name="フローチャート: 判断 631"/>
        <xdr:cNvSpPr/>
      </xdr:nvSpPr>
      <xdr:spPr>
        <a:xfrm>
          <a:off x="14541500" y="1289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128264</xdr:rowOff>
    </xdr:from>
    <xdr:ext cx="534377" cy="259045"/>
    <xdr:sp macro="" textlink="">
      <xdr:nvSpPr>
        <xdr:cNvPr id="633" name="テキスト ボックス 632"/>
        <xdr:cNvSpPr txBox="1"/>
      </xdr:nvSpPr>
      <xdr:spPr>
        <a:xfrm>
          <a:off x="14325111" y="1298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91100</xdr:rowOff>
    </xdr:from>
    <xdr:to>
      <xdr:col>71</xdr:col>
      <xdr:colOff>177800</xdr:colOff>
      <xdr:row>71</xdr:row>
      <xdr:rowOff>60665</xdr:rowOff>
    </xdr:to>
    <xdr:cxnSp macro="">
      <xdr:nvCxnSpPr>
        <xdr:cNvPr id="634" name="直線コネクタ 633"/>
        <xdr:cNvCxnSpPr/>
      </xdr:nvCxnSpPr>
      <xdr:spPr>
        <a:xfrm>
          <a:off x="12814300" y="12092600"/>
          <a:ext cx="889000" cy="14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56759</xdr:rowOff>
    </xdr:from>
    <xdr:to>
      <xdr:col>72</xdr:col>
      <xdr:colOff>38100</xdr:colOff>
      <xdr:row>75</xdr:row>
      <xdr:rowOff>158359</xdr:rowOff>
    </xdr:to>
    <xdr:sp macro="" textlink="">
      <xdr:nvSpPr>
        <xdr:cNvPr id="635" name="フローチャート: 判断 634"/>
        <xdr:cNvSpPr/>
      </xdr:nvSpPr>
      <xdr:spPr>
        <a:xfrm>
          <a:off x="13652500" y="1291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149486</xdr:rowOff>
    </xdr:from>
    <xdr:ext cx="534377" cy="259045"/>
    <xdr:sp macro="" textlink="">
      <xdr:nvSpPr>
        <xdr:cNvPr id="636" name="テキスト ボックス 635"/>
        <xdr:cNvSpPr txBox="1"/>
      </xdr:nvSpPr>
      <xdr:spPr>
        <a:xfrm>
          <a:off x="13436111" y="1300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40574</xdr:rowOff>
    </xdr:from>
    <xdr:to>
      <xdr:col>67</xdr:col>
      <xdr:colOff>101600</xdr:colOff>
      <xdr:row>75</xdr:row>
      <xdr:rowOff>142174</xdr:rowOff>
    </xdr:to>
    <xdr:sp macro="" textlink="">
      <xdr:nvSpPr>
        <xdr:cNvPr id="637" name="フローチャート: 判断 636"/>
        <xdr:cNvSpPr/>
      </xdr:nvSpPr>
      <xdr:spPr>
        <a:xfrm>
          <a:off x="12763500" y="1289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133301</xdr:rowOff>
    </xdr:from>
    <xdr:ext cx="534377" cy="259045"/>
    <xdr:sp macro="" textlink="">
      <xdr:nvSpPr>
        <xdr:cNvPr id="638" name="テキスト ボックス 637"/>
        <xdr:cNvSpPr txBox="1"/>
      </xdr:nvSpPr>
      <xdr:spPr>
        <a:xfrm>
          <a:off x="12547111" y="1299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89715</xdr:rowOff>
    </xdr:from>
    <xdr:to>
      <xdr:col>85</xdr:col>
      <xdr:colOff>177800</xdr:colOff>
      <xdr:row>72</xdr:row>
      <xdr:rowOff>19865</xdr:rowOff>
    </xdr:to>
    <xdr:sp macro="" textlink="">
      <xdr:nvSpPr>
        <xdr:cNvPr id="644" name="楕円 643"/>
        <xdr:cNvSpPr/>
      </xdr:nvSpPr>
      <xdr:spPr>
        <a:xfrm>
          <a:off x="16268700" y="1226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112592</xdr:rowOff>
    </xdr:from>
    <xdr:ext cx="599010" cy="259045"/>
    <xdr:sp macro="" textlink="">
      <xdr:nvSpPr>
        <xdr:cNvPr id="645" name="公債費該当値テキスト"/>
        <xdr:cNvSpPr txBox="1"/>
      </xdr:nvSpPr>
      <xdr:spPr>
        <a:xfrm>
          <a:off x="16370300" y="12114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164902</xdr:rowOff>
    </xdr:from>
    <xdr:to>
      <xdr:col>81</xdr:col>
      <xdr:colOff>101600</xdr:colOff>
      <xdr:row>71</xdr:row>
      <xdr:rowOff>95052</xdr:rowOff>
    </xdr:to>
    <xdr:sp macro="" textlink="">
      <xdr:nvSpPr>
        <xdr:cNvPr id="646" name="楕円 645"/>
        <xdr:cNvSpPr/>
      </xdr:nvSpPr>
      <xdr:spPr>
        <a:xfrm>
          <a:off x="15430500" y="1216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69</xdr:row>
      <xdr:rowOff>111579</xdr:rowOff>
    </xdr:from>
    <xdr:ext cx="599010" cy="259045"/>
    <xdr:sp macro="" textlink="">
      <xdr:nvSpPr>
        <xdr:cNvPr id="647" name="テキスト ボックス 646"/>
        <xdr:cNvSpPr txBox="1"/>
      </xdr:nvSpPr>
      <xdr:spPr>
        <a:xfrm>
          <a:off x="15181795" y="11941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30386</xdr:rowOff>
    </xdr:from>
    <xdr:to>
      <xdr:col>76</xdr:col>
      <xdr:colOff>165100</xdr:colOff>
      <xdr:row>71</xdr:row>
      <xdr:rowOff>131986</xdr:rowOff>
    </xdr:to>
    <xdr:sp macro="" textlink="">
      <xdr:nvSpPr>
        <xdr:cNvPr id="648" name="楕円 647"/>
        <xdr:cNvSpPr/>
      </xdr:nvSpPr>
      <xdr:spPr>
        <a:xfrm>
          <a:off x="14541500" y="1220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69</xdr:row>
      <xdr:rowOff>148513</xdr:rowOff>
    </xdr:from>
    <xdr:ext cx="599010" cy="259045"/>
    <xdr:sp macro="" textlink="">
      <xdr:nvSpPr>
        <xdr:cNvPr id="649" name="テキスト ボックス 648"/>
        <xdr:cNvSpPr txBox="1"/>
      </xdr:nvSpPr>
      <xdr:spPr>
        <a:xfrm>
          <a:off x="14292795" y="11978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9865</xdr:rowOff>
    </xdr:from>
    <xdr:to>
      <xdr:col>72</xdr:col>
      <xdr:colOff>38100</xdr:colOff>
      <xdr:row>71</xdr:row>
      <xdr:rowOff>111465</xdr:rowOff>
    </xdr:to>
    <xdr:sp macro="" textlink="">
      <xdr:nvSpPr>
        <xdr:cNvPr id="650" name="楕円 649"/>
        <xdr:cNvSpPr/>
      </xdr:nvSpPr>
      <xdr:spPr>
        <a:xfrm>
          <a:off x="13652500" y="1218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69</xdr:row>
      <xdr:rowOff>127992</xdr:rowOff>
    </xdr:from>
    <xdr:ext cx="599010" cy="259045"/>
    <xdr:sp macro="" textlink="">
      <xdr:nvSpPr>
        <xdr:cNvPr id="651" name="テキスト ボックス 650"/>
        <xdr:cNvSpPr txBox="1"/>
      </xdr:nvSpPr>
      <xdr:spPr>
        <a:xfrm>
          <a:off x="13403795" y="11958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40300</xdr:rowOff>
    </xdr:from>
    <xdr:to>
      <xdr:col>67</xdr:col>
      <xdr:colOff>101600</xdr:colOff>
      <xdr:row>70</xdr:row>
      <xdr:rowOff>141900</xdr:rowOff>
    </xdr:to>
    <xdr:sp macro="" textlink="">
      <xdr:nvSpPr>
        <xdr:cNvPr id="652" name="楕円 651"/>
        <xdr:cNvSpPr/>
      </xdr:nvSpPr>
      <xdr:spPr>
        <a:xfrm>
          <a:off x="12763500" y="1204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68</xdr:row>
      <xdr:rowOff>158427</xdr:rowOff>
    </xdr:from>
    <xdr:ext cx="599010" cy="259045"/>
    <xdr:sp macro="" textlink="">
      <xdr:nvSpPr>
        <xdr:cNvPr id="653" name="テキスト ボックス 652"/>
        <xdr:cNvSpPr txBox="1"/>
      </xdr:nvSpPr>
      <xdr:spPr>
        <a:xfrm>
          <a:off x="12514795" y="1181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135482</xdr:rowOff>
    </xdr:from>
    <xdr:to>
      <xdr:col>85</xdr:col>
      <xdr:colOff>126364</xdr:colOff>
      <xdr:row>98</xdr:row>
      <xdr:rowOff>137387</xdr:rowOff>
    </xdr:to>
    <xdr:cxnSp macro="">
      <xdr:nvCxnSpPr>
        <xdr:cNvPr id="675" name="直線コネクタ 674"/>
        <xdr:cNvCxnSpPr/>
      </xdr:nvCxnSpPr>
      <xdr:spPr>
        <a:xfrm flipV="1">
          <a:off x="16317595" y="15737432"/>
          <a:ext cx="1269" cy="120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141214</xdr:rowOff>
    </xdr:from>
    <xdr:ext cx="469744" cy="259045"/>
    <xdr:sp macro="" textlink="">
      <xdr:nvSpPr>
        <xdr:cNvPr id="676" name="積立金最小値テキスト"/>
        <xdr:cNvSpPr txBox="1"/>
      </xdr:nvSpPr>
      <xdr:spPr>
        <a:xfrm>
          <a:off x="16370300" y="1694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137387</xdr:rowOff>
    </xdr:from>
    <xdr:to>
      <xdr:col>86</xdr:col>
      <xdr:colOff>25400</xdr:colOff>
      <xdr:row>98</xdr:row>
      <xdr:rowOff>137387</xdr:rowOff>
    </xdr:to>
    <xdr:cxnSp macro="">
      <xdr:nvCxnSpPr>
        <xdr:cNvPr id="677" name="直線コネクタ 676"/>
        <xdr:cNvCxnSpPr/>
      </xdr:nvCxnSpPr>
      <xdr:spPr>
        <a:xfrm>
          <a:off x="16230600" y="16939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82159</xdr:rowOff>
    </xdr:from>
    <xdr:ext cx="599010" cy="259045"/>
    <xdr:sp macro="" textlink="">
      <xdr:nvSpPr>
        <xdr:cNvPr id="678" name="積立金最大値テキスト"/>
        <xdr:cNvSpPr txBox="1"/>
      </xdr:nvSpPr>
      <xdr:spPr>
        <a:xfrm>
          <a:off x="16370300" y="15512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135482</xdr:rowOff>
    </xdr:from>
    <xdr:to>
      <xdr:col>86</xdr:col>
      <xdr:colOff>25400</xdr:colOff>
      <xdr:row>91</xdr:row>
      <xdr:rowOff>135482</xdr:rowOff>
    </xdr:to>
    <xdr:cxnSp macro="">
      <xdr:nvCxnSpPr>
        <xdr:cNvPr id="679" name="直線コネクタ 678"/>
        <xdr:cNvCxnSpPr/>
      </xdr:nvCxnSpPr>
      <xdr:spPr>
        <a:xfrm>
          <a:off x="16230600" y="1573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165480</xdr:rowOff>
    </xdr:from>
    <xdr:to>
      <xdr:col>85</xdr:col>
      <xdr:colOff>127000</xdr:colOff>
      <xdr:row>98</xdr:row>
      <xdr:rowOff>86861</xdr:rowOff>
    </xdr:to>
    <xdr:cxnSp macro="">
      <xdr:nvCxnSpPr>
        <xdr:cNvPr id="680" name="直線コネクタ 679"/>
        <xdr:cNvCxnSpPr/>
      </xdr:nvCxnSpPr>
      <xdr:spPr>
        <a:xfrm flipV="1">
          <a:off x="15481300" y="16796130"/>
          <a:ext cx="838200" cy="9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148370</xdr:rowOff>
    </xdr:from>
    <xdr:ext cx="534377" cy="259045"/>
    <xdr:sp macro="" textlink="">
      <xdr:nvSpPr>
        <xdr:cNvPr id="681" name="積立金平均値テキスト"/>
        <xdr:cNvSpPr txBox="1"/>
      </xdr:nvSpPr>
      <xdr:spPr>
        <a:xfrm>
          <a:off x="16370300" y="16779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169943</xdr:rowOff>
    </xdr:from>
    <xdr:to>
      <xdr:col>85</xdr:col>
      <xdr:colOff>177800</xdr:colOff>
      <xdr:row>98</xdr:row>
      <xdr:rowOff>100093</xdr:rowOff>
    </xdr:to>
    <xdr:sp macro="" textlink="">
      <xdr:nvSpPr>
        <xdr:cNvPr id="682" name="フローチャート: 判断 681"/>
        <xdr:cNvSpPr/>
      </xdr:nvSpPr>
      <xdr:spPr>
        <a:xfrm>
          <a:off x="16268700" y="1680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62770</xdr:rowOff>
    </xdr:from>
    <xdr:to>
      <xdr:col>81</xdr:col>
      <xdr:colOff>50800</xdr:colOff>
      <xdr:row>98</xdr:row>
      <xdr:rowOff>86861</xdr:rowOff>
    </xdr:to>
    <xdr:cxnSp macro="">
      <xdr:nvCxnSpPr>
        <xdr:cNvPr id="683" name="直線コネクタ 682"/>
        <xdr:cNvCxnSpPr/>
      </xdr:nvCxnSpPr>
      <xdr:spPr>
        <a:xfrm>
          <a:off x="14592300" y="16864870"/>
          <a:ext cx="889000" cy="2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157028</xdr:rowOff>
    </xdr:from>
    <xdr:to>
      <xdr:col>81</xdr:col>
      <xdr:colOff>101600</xdr:colOff>
      <xdr:row>98</xdr:row>
      <xdr:rowOff>87178</xdr:rowOff>
    </xdr:to>
    <xdr:sp macro="" textlink="">
      <xdr:nvSpPr>
        <xdr:cNvPr id="684" name="フローチャート: 判断 683"/>
        <xdr:cNvSpPr/>
      </xdr:nvSpPr>
      <xdr:spPr>
        <a:xfrm>
          <a:off x="15430500" y="1678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103705</xdr:rowOff>
    </xdr:from>
    <xdr:ext cx="534377" cy="259045"/>
    <xdr:sp macro="" textlink="">
      <xdr:nvSpPr>
        <xdr:cNvPr id="685" name="テキスト ボックス 684"/>
        <xdr:cNvSpPr txBox="1"/>
      </xdr:nvSpPr>
      <xdr:spPr>
        <a:xfrm>
          <a:off x="15214111" y="1656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61621</xdr:rowOff>
    </xdr:from>
    <xdr:to>
      <xdr:col>76</xdr:col>
      <xdr:colOff>114300</xdr:colOff>
      <xdr:row>98</xdr:row>
      <xdr:rowOff>62770</xdr:rowOff>
    </xdr:to>
    <xdr:cxnSp macro="">
      <xdr:nvCxnSpPr>
        <xdr:cNvPr id="686" name="直線コネクタ 685"/>
        <xdr:cNvCxnSpPr/>
      </xdr:nvCxnSpPr>
      <xdr:spPr>
        <a:xfrm>
          <a:off x="13703300" y="16863721"/>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153566</xdr:rowOff>
    </xdr:from>
    <xdr:to>
      <xdr:col>76</xdr:col>
      <xdr:colOff>165100</xdr:colOff>
      <xdr:row>98</xdr:row>
      <xdr:rowOff>83716</xdr:rowOff>
    </xdr:to>
    <xdr:sp macro="" textlink="">
      <xdr:nvSpPr>
        <xdr:cNvPr id="687" name="フローチャート: 判断 686"/>
        <xdr:cNvSpPr/>
      </xdr:nvSpPr>
      <xdr:spPr>
        <a:xfrm>
          <a:off x="14541500" y="1678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100243</xdr:rowOff>
    </xdr:from>
    <xdr:ext cx="534377" cy="259045"/>
    <xdr:sp macro="" textlink="">
      <xdr:nvSpPr>
        <xdr:cNvPr id="688" name="テキスト ボックス 687"/>
        <xdr:cNvSpPr txBox="1"/>
      </xdr:nvSpPr>
      <xdr:spPr>
        <a:xfrm>
          <a:off x="14325111" y="165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141495</xdr:rowOff>
    </xdr:from>
    <xdr:to>
      <xdr:col>71</xdr:col>
      <xdr:colOff>177800</xdr:colOff>
      <xdr:row>98</xdr:row>
      <xdr:rowOff>61621</xdr:rowOff>
    </xdr:to>
    <xdr:cxnSp macro="">
      <xdr:nvCxnSpPr>
        <xdr:cNvPr id="689" name="直線コネクタ 688"/>
        <xdr:cNvCxnSpPr/>
      </xdr:nvCxnSpPr>
      <xdr:spPr>
        <a:xfrm>
          <a:off x="12814300" y="16772145"/>
          <a:ext cx="889000" cy="9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9359</xdr:rowOff>
    </xdr:from>
    <xdr:to>
      <xdr:col>72</xdr:col>
      <xdr:colOff>38100</xdr:colOff>
      <xdr:row>98</xdr:row>
      <xdr:rowOff>110959</xdr:rowOff>
    </xdr:to>
    <xdr:sp macro="" textlink="">
      <xdr:nvSpPr>
        <xdr:cNvPr id="690" name="フローチャート: 判断 689"/>
        <xdr:cNvSpPr/>
      </xdr:nvSpPr>
      <xdr:spPr>
        <a:xfrm>
          <a:off x="13652500" y="1681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127486</xdr:rowOff>
    </xdr:from>
    <xdr:ext cx="534377" cy="259045"/>
    <xdr:sp macro="" textlink="">
      <xdr:nvSpPr>
        <xdr:cNvPr id="691" name="テキスト ボックス 690"/>
        <xdr:cNvSpPr txBox="1"/>
      </xdr:nvSpPr>
      <xdr:spPr>
        <a:xfrm>
          <a:off x="13436111" y="1658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28163</xdr:rowOff>
    </xdr:from>
    <xdr:to>
      <xdr:col>67</xdr:col>
      <xdr:colOff>101600</xdr:colOff>
      <xdr:row>98</xdr:row>
      <xdr:rowOff>129763</xdr:rowOff>
    </xdr:to>
    <xdr:sp macro="" textlink="">
      <xdr:nvSpPr>
        <xdr:cNvPr id="692" name="フローチャート: 判断 691"/>
        <xdr:cNvSpPr/>
      </xdr:nvSpPr>
      <xdr:spPr>
        <a:xfrm>
          <a:off x="12763500" y="16830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120890</xdr:rowOff>
    </xdr:from>
    <xdr:ext cx="534377" cy="259045"/>
    <xdr:sp macro="" textlink="">
      <xdr:nvSpPr>
        <xdr:cNvPr id="693" name="テキスト ボックス 692"/>
        <xdr:cNvSpPr txBox="1"/>
      </xdr:nvSpPr>
      <xdr:spPr>
        <a:xfrm>
          <a:off x="12547111" y="16922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114680</xdr:rowOff>
    </xdr:from>
    <xdr:to>
      <xdr:col>85</xdr:col>
      <xdr:colOff>177800</xdr:colOff>
      <xdr:row>98</xdr:row>
      <xdr:rowOff>44830</xdr:rowOff>
    </xdr:to>
    <xdr:sp macro="" textlink="">
      <xdr:nvSpPr>
        <xdr:cNvPr id="699" name="楕円 698"/>
        <xdr:cNvSpPr/>
      </xdr:nvSpPr>
      <xdr:spPr>
        <a:xfrm>
          <a:off x="16268700" y="1674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137557</xdr:rowOff>
    </xdr:from>
    <xdr:ext cx="534377" cy="259045"/>
    <xdr:sp macro="" textlink="">
      <xdr:nvSpPr>
        <xdr:cNvPr id="700" name="積立金該当値テキスト"/>
        <xdr:cNvSpPr txBox="1"/>
      </xdr:nvSpPr>
      <xdr:spPr>
        <a:xfrm>
          <a:off x="16370300" y="1659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36061</xdr:rowOff>
    </xdr:from>
    <xdr:to>
      <xdr:col>81</xdr:col>
      <xdr:colOff>101600</xdr:colOff>
      <xdr:row>98</xdr:row>
      <xdr:rowOff>137661</xdr:rowOff>
    </xdr:to>
    <xdr:sp macro="" textlink="">
      <xdr:nvSpPr>
        <xdr:cNvPr id="701" name="楕円 700"/>
        <xdr:cNvSpPr/>
      </xdr:nvSpPr>
      <xdr:spPr>
        <a:xfrm>
          <a:off x="15430500" y="1683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128788</xdr:rowOff>
    </xdr:from>
    <xdr:ext cx="534377" cy="259045"/>
    <xdr:sp macro="" textlink="">
      <xdr:nvSpPr>
        <xdr:cNvPr id="702" name="テキスト ボックス 701"/>
        <xdr:cNvSpPr txBox="1"/>
      </xdr:nvSpPr>
      <xdr:spPr>
        <a:xfrm>
          <a:off x="15214111" y="1693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11970</xdr:rowOff>
    </xdr:from>
    <xdr:to>
      <xdr:col>76</xdr:col>
      <xdr:colOff>165100</xdr:colOff>
      <xdr:row>98</xdr:row>
      <xdr:rowOff>113570</xdr:rowOff>
    </xdr:to>
    <xdr:sp macro="" textlink="">
      <xdr:nvSpPr>
        <xdr:cNvPr id="703" name="楕円 702"/>
        <xdr:cNvSpPr/>
      </xdr:nvSpPr>
      <xdr:spPr>
        <a:xfrm>
          <a:off x="14541500" y="168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104697</xdr:rowOff>
    </xdr:from>
    <xdr:ext cx="534377" cy="259045"/>
    <xdr:sp macro="" textlink="">
      <xdr:nvSpPr>
        <xdr:cNvPr id="704" name="テキスト ボックス 703"/>
        <xdr:cNvSpPr txBox="1"/>
      </xdr:nvSpPr>
      <xdr:spPr>
        <a:xfrm>
          <a:off x="14325111" y="1690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10821</xdr:rowOff>
    </xdr:from>
    <xdr:to>
      <xdr:col>72</xdr:col>
      <xdr:colOff>38100</xdr:colOff>
      <xdr:row>98</xdr:row>
      <xdr:rowOff>112421</xdr:rowOff>
    </xdr:to>
    <xdr:sp macro="" textlink="">
      <xdr:nvSpPr>
        <xdr:cNvPr id="705" name="楕円 704"/>
        <xdr:cNvSpPr/>
      </xdr:nvSpPr>
      <xdr:spPr>
        <a:xfrm>
          <a:off x="13652500" y="1681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103548</xdr:rowOff>
    </xdr:from>
    <xdr:ext cx="534377" cy="259045"/>
    <xdr:sp macro="" textlink="">
      <xdr:nvSpPr>
        <xdr:cNvPr id="706" name="テキスト ボックス 705"/>
        <xdr:cNvSpPr txBox="1"/>
      </xdr:nvSpPr>
      <xdr:spPr>
        <a:xfrm>
          <a:off x="13436111" y="1690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90695</xdr:rowOff>
    </xdr:from>
    <xdr:to>
      <xdr:col>67</xdr:col>
      <xdr:colOff>101600</xdr:colOff>
      <xdr:row>98</xdr:row>
      <xdr:rowOff>20845</xdr:rowOff>
    </xdr:to>
    <xdr:sp macro="" textlink="">
      <xdr:nvSpPr>
        <xdr:cNvPr id="707" name="楕円 706"/>
        <xdr:cNvSpPr/>
      </xdr:nvSpPr>
      <xdr:spPr>
        <a:xfrm>
          <a:off x="12763500" y="1672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37372</xdr:rowOff>
    </xdr:from>
    <xdr:ext cx="534377" cy="259045"/>
    <xdr:sp macro="" textlink="">
      <xdr:nvSpPr>
        <xdr:cNvPr id="708" name="テキスト ボックス 707"/>
        <xdr:cNvSpPr txBox="1"/>
      </xdr:nvSpPr>
      <xdr:spPr>
        <a:xfrm>
          <a:off x="12547111" y="1649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126350</xdr:rowOff>
    </xdr:from>
    <xdr:to>
      <xdr:col>116</xdr:col>
      <xdr:colOff>62864</xdr:colOff>
      <xdr:row>38</xdr:row>
      <xdr:rowOff>139700</xdr:rowOff>
    </xdr:to>
    <xdr:cxnSp macro="">
      <xdr:nvCxnSpPr>
        <xdr:cNvPr id="730" name="直線コネクタ 729"/>
        <xdr:cNvCxnSpPr/>
      </xdr:nvCxnSpPr>
      <xdr:spPr>
        <a:xfrm flipV="1">
          <a:off x="22159595" y="5269850"/>
          <a:ext cx="1269" cy="138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73027</xdr:rowOff>
    </xdr:from>
    <xdr:ext cx="534377" cy="259045"/>
    <xdr:sp macro="" textlink="">
      <xdr:nvSpPr>
        <xdr:cNvPr id="733" name="投資及び出資金最大値テキスト"/>
        <xdr:cNvSpPr txBox="1"/>
      </xdr:nvSpPr>
      <xdr:spPr>
        <a:xfrm>
          <a:off x="22212300" y="504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126350</xdr:rowOff>
    </xdr:from>
    <xdr:to>
      <xdr:col>116</xdr:col>
      <xdr:colOff>152400</xdr:colOff>
      <xdr:row>30</xdr:row>
      <xdr:rowOff>126350</xdr:rowOff>
    </xdr:to>
    <xdr:cxnSp macro="">
      <xdr:nvCxnSpPr>
        <xdr:cNvPr id="734" name="直線コネクタ 733"/>
        <xdr:cNvCxnSpPr/>
      </xdr:nvCxnSpPr>
      <xdr:spPr>
        <a:xfrm>
          <a:off x="22072600" y="5269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138237</xdr:rowOff>
    </xdr:from>
    <xdr:to>
      <xdr:col>116</xdr:col>
      <xdr:colOff>63500</xdr:colOff>
      <xdr:row>38</xdr:row>
      <xdr:rowOff>139700</xdr:rowOff>
    </xdr:to>
    <xdr:cxnSp macro="">
      <xdr:nvCxnSpPr>
        <xdr:cNvPr id="735" name="直線コネクタ 734"/>
        <xdr:cNvCxnSpPr/>
      </xdr:nvCxnSpPr>
      <xdr:spPr>
        <a:xfrm>
          <a:off x="21323300" y="6653337"/>
          <a:ext cx="8382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123939</xdr:rowOff>
    </xdr:from>
    <xdr:ext cx="469744" cy="259045"/>
    <xdr:sp macro="" textlink="">
      <xdr:nvSpPr>
        <xdr:cNvPr id="736" name="投資及び出資金平均値テキスト"/>
        <xdr:cNvSpPr txBox="1"/>
      </xdr:nvSpPr>
      <xdr:spPr>
        <a:xfrm>
          <a:off x="22212300" y="6296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101062</xdr:rowOff>
    </xdr:from>
    <xdr:to>
      <xdr:col>116</xdr:col>
      <xdr:colOff>114300</xdr:colOff>
      <xdr:row>38</xdr:row>
      <xdr:rowOff>31212</xdr:rowOff>
    </xdr:to>
    <xdr:sp macro="" textlink="">
      <xdr:nvSpPr>
        <xdr:cNvPr id="737" name="フローチャート: 判断 736"/>
        <xdr:cNvSpPr/>
      </xdr:nvSpPr>
      <xdr:spPr>
        <a:xfrm>
          <a:off x="22110700" y="644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116840</xdr:rowOff>
    </xdr:from>
    <xdr:to>
      <xdr:col>111</xdr:col>
      <xdr:colOff>177800</xdr:colOff>
      <xdr:row>38</xdr:row>
      <xdr:rowOff>138237</xdr:rowOff>
    </xdr:to>
    <xdr:cxnSp macro="">
      <xdr:nvCxnSpPr>
        <xdr:cNvPr id="738" name="直線コネクタ 737"/>
        <xdr:cNvCxnSpPr/>
      </xdr:nvCxnSpPr>
      <xdr:spPr>
        <a:xfrm>
          <a:off x="20434300" y="6289040"/>
          <a:ext cx="889000" cy="36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130139</xdr:rowOff>
    </xdr:from>
    <xdr:to>
      <xdr:col>112</xdr:col>
      <xdr:colOff>38100</xdr:colOff>
      <xdr:row>37</xdr:row>
      <xdr:rowOff>60289</xdr:rowOff>
    </xdr:to>
    <xdr:sp macro="" textlink="">
      <xdr:nvSpPr>
        <xdr:cNvPr id="739" name="フローチャート: 判断 738"/>
        <xdr:cNvSpPr/>
      </xdr:nvSpPr>
      <xdr:spPr>
        <a:xfrm>
          <a:off x="21272500" y="630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76816</xdr:rowOff>
    </xdr:from>
    <xdr:ext cx="469744" cy="259045"/>
    <xdr:sp macro="" textlink="">
      <xdr:nvSpPr>
        <xdr:cNvPr id="740" name="テキスト ボックス 739"/>
        <xdr:cNvSpPr txBox="1"/>
      </xdr:nvSpPr>
      <xdr:spPr>
        <a:xfrm>
          <a:off x="21088428" y="607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116840</xdr:rowOff>
    </xdr:from>
    <xdr:to>
      <xdr:col>107</xdr:col>
      <xdr:colOff>50800</xdr:colOff>
      <xdr:row>38</xdr:row>
      <xdr:rowOff>121321</xdr:rowOff>
    </xdr:to>
    <xdr:cxnSp macro="">
      <xdr:nvCxnSpPr>
        <xdr:cNvPr id="741" name="直線コネクタ 740"/>
        <xdr:cNvCxnSpPr/>
      </xdr:nvCxnSpPr>
      <xdr:spPr>
        <a:xfrm flipV="1">
          <a:off x="19545300" y="6289040"/>
          <a:ext cx="889000" cy="34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162784</xdr:rowOff>
    </xdr:from>
    <xdr:to>
      <xdr:col>107</xdr:col>
      <xdr:colOff>101600</xdr:colOff>
      <xdr:row>38</xdr:row>
      <xdr:rowOff>92934</xdr:rowOff>
    </xdr:to>
    <xdr:sp macro="" textlink="">
      <xdr:nvSpPr>
        <xdr:cNvPr id="742" name="フローチャート: 判断 741"/>
        <xdr:cNvSpPr/>
      </xdr:nvSpPr>
      <xdr:spPr>
        <a:xfrm>
          <a:off x="20383500" y="650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84061</xdr:rowOff>
    </xdr:from>
    <xdr:ext cx="469744" cy="259045"/>
    <xdr:sp macro="" textlink="">
      <xdr:nvSpPr>
        <xdr:cNvPr id="743" name="テキスト ボックス 742"/>
        <xdr:cNvSpPr txBox="1"/>
      </xdr:nvSpPr>
      <xdr:spPr>
        <a:xfrm>
          <a:off x="20199428" y="659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120132</xdr:rowOff>
    </xdr:from>
    <xdr:to>
      <xdr:col>102</xdr:col>
      <xdr:colOff>114300</xdr:colOff>
      <xdr:row>38</xdr:row>
      <xdr:rowOff>121321</xdr:rowOff>
    </xdr:to>
    <xdr:cxnSp macro="">
      <xdr:nvCxnSpPr>
        <xdr:cNvPr id="744" name="直線コネクタ 743"/>
        <xdr:cNvCxnSpPr/>
      </xdr:nvCxnSpPr>
      <xdr:spPr>
        <a:xfrm>
          <a:off x="18656300" y="6635232"/>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162235</xdr:rowOff>
    </xdr:from>
    <xdr:to>
      <xdr:col>102</xdr:col>
      <xdr:colOff>165100</xdr:colOff>
      <xdr:row>38</xdr:row>
      <xdr:rowOff>92385</xdr:rowOff>
    </xdr:to>
    <xdr:sp macro="" textlink="">
      <xdr:nvSpPr>
        <xdr:cNvPr id="745" name="フローチャート: 判断 744"/>
        <xdr:cNvSpPr/>
      </xdr:nvSpPr>
      <xdr:spPr>
        <a:xfrm>
          <a:off x="19494500" y="650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108912</xdr:rowOff>
    </xdr:from>
    <xdr:ext cx="469744" cy="259045"/>
    <xdr:sp macro="" textlink="">
      <xdr:nvSpPr>
        <xdr:cNvPr id="746" name="テキスト ボックス 745"/>
        <xdr:cNvSpPr txBox="1"/>
      </xdr:nvSpPr>
      <xdr:spPr>
        <a:xfrm>
          <a:off x="19310428" y="628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2398</xdr:rowOff>
    </xdr:from>
    <xdr:to>
      <xdr:col>98</xdr:col>
      <xdr:colOff>38100</xdr:colOff>
      <xdr:row>38</xdr:row>
      <xdr:rowOff>103998</xdr:rowOff>
    </xdr:to>
    <xdr:sp macro="" textlink="">
      <xdr:nvSpPr>
        <xdr:cNvPr id="747" name="フローチャート: 判断 746"/>
        <xdr:cNvSpPr/>
      </xdr:nvSpPr>
      <xdr:spPr>
        <a:xfrm>
          <a:off x="18605500" y="651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120525</xdr:rowOff>
    </xdr:from>
    <xdr:ext cx="378565" cy="259045"/>
    <xdr:sp macro="" textlink="">
      <xdr:nvSpPr>
        <xdr:cNvPr id="748" name="テキスト ボックス 747"/>
        <xdr:cNvSpPr txBox="1"/>
      </xdr:nvSpPr>
      <xdr:spPr>
        <a:xfrm>
          <a:off x="18467017" y="6292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5"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87437</xdr:rowOff>
    </xdr:from>
    <xdr:to>
      <xdr:col>112</xdr:col>
      <xdr:colOff>38100</xdr:colOff>
      <xdr:row>39</xdr:row>
      <xdr:rowOff>17587</xdr:rowOff>
    </xdr:to>
    <xdr:sp macro="" textlink="">
      <xdr:nvSpPr>
        <xdr:cNvPr id="756" name="楕円 755"/>
        <xdr:cNvSpPr/>
      </xdr:nvSpPr>
      <xdr:spPr>
        <a:xfrm>
          <a:off x="21272500" y="660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8714</xdr:rowOff>
    </xdr:from>
    <xdr:ext cx="313932" cy="259045"/>
    <xdr:sp macro="" textlink="">
      <xdr:nvSpPr>
        <xdr:cNvPr id="757" name="テキスト ボックス 756"/>
        <xdr:cNvSpPr txBox="1"/>
      </xdr:nvSpPr>
      <xdr:spPr>
        <a:xfrm>
          <a:off x="21166333" y="66952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66040</xdr:rowOff>
    </xdr:from>
    <xdr:to>
      <xdr:col>107</xdr:col>
      <xdr:colOff>101600</xdr:colOff>
      <xdr:row>36</xdr:row>
      <xdr:rowOff>167640</xdr:rowOff>
    </xdr:to>
    <xdr:sp macro="" textlink="">
      <xdr:nvSpPr>
        <xdr:cNvPr id="758" name="楕円 757"/>
        <xdr:cNvSpPr/>
      </xdr:nvSpPr>
      <xdr:spPr>
        <a:xfrm>
          <a:off x="20383500" y="623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12717</xdr:rowOff>
    </xdr:from>
    <xdr:ext cx="469744" cy="259045"/>
    <xdr:sp macro="" textlink="">
      <xdr:nvSpPr>
        <xdr:cNvPr id="759" name="テキスト ボックス 758"/>
        <xdr:cNvSpPr txBox="1"/>
      </xdr:nvSpPr>
      <xdr:spPr>
        <a:xfrm>
          <a:off x="20199428" y="6013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70521</xdr:rowOff>
    </xdr:from>
    <xdr:to>
      <xdr:col>102</xdr:col>
      <xdr:colOff>165100</xdr:colOff>
      <xdr:row>39</xdr:row>
      <xdr:rowOff>671</xdr:rowOff>
    </xdr:to>
    <xdr:sp macro="" textlink="">
      <xdr:nvSpPr>
        <xdr:cNvPr id="760" name="楕円 759"/>
        <xdr:cNvSpPr/>
      </xdr:nvSpPr>
      <xdr:spPr>
        <a:xfrm>
          <a:off x="19494500" y="658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163248</xdr:rowOff>
    </xdr:from>
    <xdr:ext cx="378565" cy="259045"/>
    <xdr:sp macro="" textlink="">
      <xdr:nvSpPr>
        <xdr:cNvPr id="761" name="テキスト ボックス 760"/>
        <xdr:cNvSpPr txBox="1"/>
      </xdr:nvSpPr>
      <xdr:spPr>
        <a:xfrm>
          <a:off x="19356017" y="6678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69332</xdr:rowOff>
    </xdr:from>
    <xdr:to>
      <xdr:col>98</xdr:col>
      <xdr:colOff>38100</xdr:colOff>
      <xdr:row>38</xdr:row>
      <xdr:rowOff>170932</xdr:rowOff>
    </xdr:to>
    <xdr:sp macro="" textlink="">
      <xdr:nvSpPr>
        <xdr:cNvPr id="762" name="楕円 761"/>
        <xdr:cNvSpPr/>
      </xdr:nvSpPr>
      <xdr:spPr>
        <a:xfrm>
          <a:off x="18605500" y="658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162059</xdr:rowOff>
    </xdr:from>
    <xdr:ext cx="378565" cy="259045"/>
    <xdr:sp macro="" textlink="">
      <xdr:nvSpPr>
        <xdr:cNvPr id="763" name="テキスト ボックス 762"/>
        <xdr:cNvSpPr txBox="1"/>
      </xdr:nvSpPr>
      <xdr:spPr>
        <a:xfrm>
          <a:off x="18467017" y="6677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55666</xdr:rowOff>
    </xdr:from>
    <xdr:to>
      <xdr:col>116</xdr:col>
      <xdr:colOff>62864</xdr:colOff>
      <xdr:row>58</xdr:row>
      <xdr:rowOff>139700</xdr:rowOff>
    </xdr:to>
    <xdr:cxnSp macro="">
      <xdr:nvCxnSpPr>
        <xdr:cNvPr id="785" name="直線コネクタ 784"/>
        <xdr:cNvCxnSpPr/>
      </xdr:nvCxnSpPr>
      <xdr:spPr>
        <a:xfrm flipV="1">
          <a:off x="22159595" y="8628166"/>
          <a:ext cx="1269"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2343</xdr:rowOff>
    </xdr:from>
    <xdr:ext cx="534377" cy="259045"/>
    <xdr:sp macro="" textlink="">
      <xdr:nvSpPr>
        <xdr:cNvPr id="788" name="貸付金最大値テキスト"/>
        <xdr:cNvSpPr txBox="1"/>
      </xdr:nvSpPr>
      <xdr:spPr>
        <a:xfrm>
          <a:off x="22212300" y="840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55666</xdr:rowOff>
    </xdr:from>
    <xdr:to>
      <xdr:col>116</xdr:col>
      <xdr:colOff>152400</xdr:colOff>
      <xdr:row>50</xdr:row>
      <xdr:rowOff>55666</xdr:rowOff>
    </xdr:to>
    <xdr:cxnSp macro="">
      <xdr:nvCxnSpPr>
        <xdr:cNvPr id="789" name="直線コネクタ 788"/>
        <xdr:cNvCxnSpPr/>
      </xdr:nvCxnSpPr>
      <xdr:spPr>
        <a:xfrm>
          <a:off x="22072600" y="8628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135379</xdr:rowOff>
    </xdr:from>
    <xdr:to>
      <xdr:col>116</xdr:col>
      <xdr:colOff>63500</xdr:colOff>
      <xdr:row>58</xdr:row>
      <xdr:rowOff>135471</xdr:rowOff>
    </xdr:to>
    <xdr:cxnSp macro="">
      <xdr:nvCxnSpPr>
        <xdr:cNvPr id="790" name="直線コネクタ 789"/>
        <xdr:cNvCxnSpPr/>
      </xdr:nvCxnSpPr>
      <xdr:spPr>
        <a:xfrm flipV="1">
          <a:off x="21323300" y="10079479"/>
          <a:ext cx="8382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137929</xdr:rowOff>
    </xdr:from>
    <xdr:ext cx="469744" cy="259045"/>
    <xdr:sp macro="" textlink="">
      <xdr:nvSpPr>
        <xdr:cNvPr id="791" name="貸付金平均値テキスト"/>
        <xdr:cNvSpPr txBox="1"/>
      </xdr:nvSpPr>
      <xdr:spPr>
        <a:xfrm>
          <a:off x="22212300" y="9739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115052</xdr:rowOff>
    </xdr:from>
    <xdr:to>
      <xdr:col>116</xdr:col>
      <xdr:colOff>114300</xdr:colOff>
      <xdr:row>58</xdr:row>
      <xdr:rowOff>45202</xdr:rowOff>
    </xdr:to>
    <xdr:sp macro="" textlink="">
      <xdr:nvSpPr>
        <xdr:cNvPr id="792" name="フローチャート: 判断 791"/>
        <xdr:cNvSpPr/>
      </xdr:nvSpPr>
      <xdr:spPr>
        <a:xfrm>
          <a:off x="22110700" y="988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135471</xdr:rowOff>
    </xdr:from>
    <xdr:to>
      <xdr:col>111</xdr:col>
      <xdr:colOff>177800</xdr:colOff>
      <xdr:row>58</xdr:row>
      <xdr:rowOff>135540</xdr:rowOff>
    </xdr:to>
    <xdr:cxnSp macro="">
      <xdr:nvCxnSpPr>
        <xdr:cNvPr id="793" name="直線コネクタ 792"/>
        <xdr:cNvCxnSpPr/>
      </xdr:nvCxnSpPr>
      <xdr:spPr>
        <a:xfrm flipV="1">
          <a:off x="20434300" y="10079571"/>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159309</xdr:rowOff>
    </xdr:from>
    <xdr:to>
      <xdr:col>112</xdr:col>
      <xdr:colOff>38100</xdr:colOff>
      <xdr:row>58</xdr:row>
      <xdr:rowOff>89459</xdr:rowOff>
    </xdr:to>
    <xdr:sp macro="" textlink="">
      <xdr:nvSpPr>
        <xdr:cNvPr id="794" name="フローチャート: 判断 793"/>
        <xdr:cNvSpPr/>
      </xdr:nvSpPr>
      <xdr:spPr>
        <a:xfrm>
          <a:off x="21272500" y="993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105986</xdr:rowOff>
    </xdr:from>
    <xdr:ext cx="469744" cy="259045"/>
    <xdr:sp macro="" textlink="">
      <xdr:nvSpPr>
        <xdr:cNvPr id="795" name="テキスト ボックス 794"/>
        <xdr:cNvSpPr txBox="1"/>
      </xdr:nvSpPr>
      <xdr:spPr>
        <a:xfrm>
          <a:off x="21088428" y="970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135540</xdr:rowOff>
    </xdr:from>
    <xdr:to>
      <xdr:col>107</xdr:col>
      <xdr:colOff>50800</xdr:colOff>
      <xdr:row>58</xdr:row>
      <xdr:rowOff>135631</xdr:rowOff>
    </xdr:to>
    <xdr:cxnSp macro="">
      <xdr:nvCxnSpPr>
        <xdr:cNvPr id="796" name="直線コネクタ 795"/>
        <xdr:cNvCxnSpPr/>
      </xdr:nvCxnSpPr>
      <xdr:spPr>
        <a:xfrm flipV="1">
          <a:off x="19545300" y="10079640"/>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150622</xdr:rowOff>
    </xdr:from>
    <xdr:to>
      <xdr:col>107</xdr:col>
      <xdr:colOff>101600</xdr:colOff>
      <xdr:row>58</xdr:row>
      <xdr:rowOff>80772</xdr:rowOff>
    </xdr:to>
    <xdr:sp macro="" textlink="">
      <xdr:nvSpPr>
        <xdr:cNvPr id="797" name="フローチャート: 判断 796"/>
        <xdr:cNvSpPr/>
      </xdr:nvSpPr>
      <xdr:spPr>
        <a:xfrm>
          <a:off x="203835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97299</xdr:rowOff>
    </xdr:from>
    <xdr:ext cx="469744" cy="259045"/>
    <xdr:sp macro="" textlink="">
      <xdr:nvSpPr>
        <xdr:cNvPr id="798" name="テキスト ボックス 797"/>
        <xdr:cNvSpPr txBox="1"/>
      </xdr:nvSpPr>
      <xdr:spPr>
        <a:xfrm>
          <a:off x="20199428" y="969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135631</xdr:rowOff>
    </xdr:from>
    <xdr:to>
      <xdr:col>102</xdr:col>
      <xdr:colOff>114300</xdr:colOff>
      <xdr:row>58</xdr:row>
      <xdr:rowOff>135677</xdr:rowOff>
    </xdr:to>
    <xdr:cxnSp macro="">
      <xdr:nvCxnSpPr>
        <xdr:cNvPr id="799" name="直線コネクタ 798"/>
        <xdr:cNvCxnSpPr/>
      </xdr:nvCxnSpPr>
      <xdr:spPr>
        <a:xfrm flipV="1">
          <a:off x="18656300" y="10079731"/>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142438</xdr:rowOff>
    </xdr:from>
    <xdr:to>
      <xdr:col>102</xdr:col>
      <xdr:colOff>165100</xdr:colOff>
      <xdr:row>58</xdr:row>
      <xdr:rowOff>72588</xdr:rowOff>
    </xdr:to>
    <xdr:sp macro="" textlink="">
      <xdr:nvSpPr>
        <xdr:cNvPr id="800" name="フローチャート: 判断 799"/>
        <xdr:cNvSpPr/>
      </xdr:nvSpPr>
      <xdr:spPr>
        <a:xfrm>
          <a:off x="194945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89115</xdr:rowOff>
    </xdr:from>
    <xdr:ext cx="469744" cy="259045"/>
    <xdr:sp macro="" textlink="">
      <xdr:nvSpPr>
        <xdr:cNvPr id="801" name="テキスト ボックス 800"/>
        <xdr:cNvSpPr txBox="1"/>
      </xdr:nvSpPr>
      <xdr:spPr>
        <a:xfrm>
          <a:off x="19310428" y="969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139421</xdr:rowOff>
    </xdr:from>
    <xdr:to>
      <xdr:col>98</xdr:col>
      <xdr:colOff>38100</xdr:colOff>
      <xdr:row>58</xdr:row>
      <xdr:rowOff>69571</xdr:rowOff>
    </xdr:to>
    <xdr:sp macro="" textlink="">
      <xdr:nvSpPr>
        <xdr:cNvPr id="802" name="フローチャート: 判断 801"/>
        <xdr:cNvSpPr/>
      </xdr:nvSpPr>
      <xdr:spPr>
        <a:xfrm>
          <a:off x="18605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86098</xdr:rowOff>
    </xdr:from>
    <xdr:ext cx="469744" cy="259045"/>
    <xdr:sp macro="" textlink="">
      <xdr:nvSpPr>
        <xdr:cNvPr id="803" name="テキスト ボックス 802"/>
        <xdr:cNvSpPr txBox="1"/>
      </xdr:nvSpPr>
      <xdr:spPr>
        <a:xfrm>
          <a:off x="18421428" y="968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84579</xdr:rowOff>
    </xdr:from>
    <xdr:to>
      <xdr:col>116</xdr:col>
      <xdr:colOff>114300</xdr:colOff>
      <xdr:row>59</xdr:row>
      <xdr:rowOff>14729</xdr:rowOff>
    </xdr:to>
    <xdr:sp macro="" textlink="">
      <xdr:nvSpPr>
        <xdr:cNvPr id="809" name="楕円 808"/>
        <xdr:cNvSpPr/>
      </xdr:nvSpPr>
      <xdr:spPr>
        <a:xfrm>
          <a:off x="22110700" y="1002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170956</xdr:rowOff>
    </xdr:from>
    <xdr:ext cx="378565" cy="259045"/>
    <xdr:sp macro="" textlink="">
      <xdr:nvSpPr>
        <xdr:cNvPr id="810" name="貸付金該当値テキスト"/>
        <xdr:cNvSpPr txBox="1"/>
      </xdr:nvSpPr>
      <xdr:spPr>
        <a:xfrm>
          <a:off x="22212300" y="9943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84671</xdr:rowOff>
    </xdr:from>
    <xdr:to>
      <xdr:col>112</xdr:col>
      <xdr:colOff>38100</xdr:colOff>
      <xdr:row>59</xdr:row>
      <xdr:rowOff>14821</xdr:rowOff>
    </xdr:to>
    <xdr:sp macro="" textlink="">
      <xdr:nvSpPr>
        <xdr:cNvPr id="811" name="楕円 810"/>
        <xdr:cNvSpPr/>
      </xdr:nvSpPr>
      <xdr:spPr>
        <a:xfrm>
          <a:off x="21272500" y="1002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5948</xdr:rowOff>
    </xdr:from>
    <xdr:ext cx="378565" cy="259045"/>
    <xdr:sp macro="" textlink="">
      <xdr:nvSpPr>
        <xdr:cNvPr id="812" name="テキスト ボックス 811"/>
        <xdr:cNvSpPr txBox="1"/>
      </xdr:nvSpPr>
      <xdr:spPr>
        <a:xfrm>
          <a:off x="21134017" y="10121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84740</xdr:rowOff>
    </xdr:from>
    <xdr:to>
      <xdr:col>107</xdr:col>
      <xdr:colOff>101600</xdr:colOff>
      <xdr:row>59</xdr:row>
      <xdr:rowOff>14890</xdr:rowOff>
    </xdr:to>
    <xdr:sp macro="" textlink="">
      <xdr:nvSpPr>
        <xdr:cNvPr id="813" name="楕円 812"/>
        <xdr:cNvSpPr/>
      </xdr:nvSpPr>
      <xdr:spPr>
        <a:xfrm>
          <a:off x="20383500" y="1002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6017</xdr:rowOff>
    </xdr:from>
    <xdr:ext cx="378565" cy="259045"/>
    <xdr:sp macro="" textlink="">
      <xdr:nvSpPr>
        <xdr:cNvPr id="814" name="テキスト ボックス 813"/>
        <xdr:cNvSpPr txBox="1"/>
      </xdr:nvSpPr>
      <xdr:spPr>
        <a:xfrm>
          <a:off x="20245017" y="10121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84831</xdr:rowOff>
    </xdr:from>
    <xdr:to>
      <xdr:col>102</xdr:col>
      <xdr:colOff>165100</xdr:colOff>
      <xdr:row>59</xdr:row>
      <xdr:rowOff>14981</xdr:rowOff>
    </xdr:to>
    <xdr:sp macro="" textlink="">
      <xdr:nvSpPr>
        <xdr:cNvPr id="815" name="楕円 814"/>
        <xdr:cNvSpPr/>
      </xdr:nvSpPr>
      <xdr:spPr>
        <a:xfrm>
          <a:off x="19494500" y="1002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6108</xdr:rowOff>
    </xdr:from>
    <xdr:ext cx="378565" cy="259045"/>
    <xdr:sp macro="" textlink="">
      <xdr:nvSpPr>
        <xdr:cNvPr id="816" name="テキスト ボックス 815"/>
        <xdr:cNvSpPr txBox="1"/>
      </xdr:nvSpPr>
      <xdr:spPr>
        <a:xfrm>
          <a:off x="19356017" y="10121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84877</xdr:rowOff>
    </xdr:from>
    <xdr:to>
      <xdr:col>98</xdr:col>
      <xdr:colOff>38100</xdr:colOff>
      <xdr:row>59</xdr:row>
      <xdr:rowOff>15027</xdr:rowOff>
    </xdr:to>
    <xdr:sp macro="" textlink="">
      <xdr:nvSpPr>
        <xdr:cNvPr id="817" name="楕円 816"/>
        <xdr:cNvSpPr/>
      </xdr:nvSpPr>
      <xdr:spPr>
        <a:xfrm>
          <a:off x="18605500" y="1002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6154</xdr:rowOff>
    </xdr:from>
    <xdr:ext cx="378565" cy="259045"/>
    <xdr:sp macro="" textlink="">
      <xdr:nvSpPr>
        <xdr:cNvPr id="818" name="テキスト ボックス 817"/>
        <xdr:cNvSpPr txBox="1"/>
      </xdr:nvSpPr>
      <xdr:spPr>
        <a:xfrm>
          <a:off x="18467017" y="10121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7" name="テキスト ボックス 83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167577</xdr:rowOff>
    </xdr:from>
    <xdr:to>
      <xdr:col>116</xdr:col>
      <xdr:colOff>62864</xdr:colOff>
      <xdr:row>79</xdr:row>
      <xdr:rowOff>124168</xdr:rowOff>
    </xdr:to>
    <xdr:cxnSp macro="">
      <xdr:nvCxnSpPr>
        <xdr:cNvPr id="843" name="直線コネクタ 842"/>
        <xdr:cNvCxnSpPr/>
      </xdr:nvCxnSpPr>
      <xdr:spPr>
        <a:xfrm flipV="1">
          <a:off x="22159595" y="12340527"/>
          <a:ext cx="1269" cy="1328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127995</xdr:rowOff>
    </xdr:from>
    <xdr:ext cx="534377" cy="259045"/>
    <xdr:sp macro="" textlink="">
      <xdr:nvSpPr>
        <xdr:cNvPr id="844" name="繰出金最小値テキスト"/>
        <xdr:cNvSpPr txBox="1"/>
      </xdr:nvSpPr>
      <xdr:spPr>
        <a:xfrm>
          <a:off x="22212300" y="1367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124168</xdr:rowOff>
    </xdr:from>
    <xdr:to>
      <xdr:col>116</xdr:col>
      <xdr:colOff>152400</xdr:colOff>
      <xdr:row>79</xdr:row>
      <xdr:rowOff>124168</xdr:rowOff>
    </xdr:to>
    <xdr:cxnSp macro="">
      <xdr:nvCxnSpPr>
        <xdr:cNvPr id="845" name="直線コネクタ 844"/>
        <xdr:cNvCxnSpPr/>
      </xdr:nvCxnSpPr>
      <xdr:spPr>
        <a:xfrm>
          <a:off x="22072600" y="13668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114254</xdr:rowOff>
    </xdr:from>
    <xdr:ext cx="599010" cy="259045"/>
    <xdr:sp macro="" textlink="">
      <xdr:nvSpPr>
        <xdr:cNvPr id="846" name="繰出金最大値テキスト"/>
        <xdr:cNvSpPr txBox="1"/>
      </xdr:nvSpPr>
      <xdr:spPr>
        <a:xfrm>
          <a:off x="22212300" y="12115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167577</xdr:rowOff>
    </xdr:from>
    <xdr:to>
      <xdr:col>116</xdr:col>
      <xdr:colOff>152400</xdr:colOff>
      <xdr:row>71</xdr:row>
      <xdr:rowOff>167577</xdr:rowOff>
    </xdr:to>
    <xdr:cxnSp macro="">
      <xdr:nvCxnSpPr>
        <xdr:cNvPr id="847" name="直線コネクタ 846"/>
        <xdr:cNvCxnSpPr/>
      </xdr:nvCxnSpPr>
      <xdr:spPr>
        <a:xfrm>
          <a:off x="22072600" y="12340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167577</xdr:rowOff>
    </xdr:from>
    <xdr:to>
      <xdr:col>116</xdr:col>
      <xdr:colOff>63500</xdr:colOff>
      <xdr:row>72</xdr:row>
      <xdr:rowOff>62446</xdr:rowOff>
    </xdr:to>
    <xdr:cxnSp macro="">
      <xdr:nvCxnSpPr>
        <xdr:cNvPr id="848" name="直線コネクタ 847"/>
        <xdr:cNvCxnSpPr/>
      </xdr:nvCxnSpPr>
      <xdr:spPr>
        <a:xfrm flipV="1">
          <a:off x="21323300" y="12340527"/>
          <a:ext cx="838200" cy="6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138828</xdr:rowOff>
    </xdr:from>
    <xdr:ext cx="534377" cy="259045"/>
    <xdr:sp macro="" textlink="">
      <xdr:nvSpPr>
        <xdr:cNvPr id="849" name="繰出金平均値テキスト"/>
        <xdr:cNvSpPr txBox="1"/>
      </xdr:nvSpPr>
      <xdr:spPr>
        <a:xfrm>
          <a:off x="22212300" y="129975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160401</xdr:rowOff>
    </xdr:from>
    <xdr:to>
      <xdr:col>116</xdr:col>
      <xdr:colOff>114300</xdr:colOff>
      <xdr:row>76</xdr:row>
      <xdr:rowOff>90551</xdr:rowOff>
    </xdr:to>
    <xdr:sp macro="" textlink="">
      <xdr:nvSpPr>
        <xdr:cNvPr id="850" name="フローチャート: 判断 849"/>
        <xdr:cNvSpPr/>
      </xdr:nvSpPr>
      <xdr:spPr>
        <a:xfrm>
          <a:off x="22110700" y="1301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62446</xdr:rowOff>
    </xdr:from>
    <xdr:to>
      <xdr:col>111</xdr:col>
      <xdr:colOff>177800</xdr:colOff>
      <xdr:row>72</xdr:row>
      <xdr:rowOff>75908</xdr:rowOff>
    </xdr:to>
    <xdr:cxnSp macro="">
      <xdr:nvCxnSpPr>
        <xdr:cNvPr id="851" name="直線コネクタ 850"/>
        <xdr:cNvCxnSpPr/>
      </xdr:nvCxnSpPr>
      <xdr:spPr>
        <a:xfrm flipV="1">
          <a:off x="20434300" y="12406846"/>
          <a:ext cx="889000" cy="1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125235</xdr:rowOff>
    </xdr:from>
    <xdr:to>
      <xdr:col>112</xdr:col>
      <xdr:colOff>38100</xdr:colOff>
      <xdr:row>76</xdr:row>
      <xdr:rowOff>55386</xdr:rowOff>
    </xdr:to>
    <xdr:sp macro="" textlink="">
      <xdr:nvSpPr>
        <xdr:cNvPr id="852" name="フローチャート: 判断 851"/>
        <xdr:cNvSpPr/>
      </xdr:nvSpPr>
      <xdr:spPr>
        <a:xfrm>
          <a:off x="21272500" y="129839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46511</xdr:rowOff>
    </xdr:from>
    <xdr:ext cx="534377" cy="259045"/>
    <xdr:sp macro="" textlink="">
      <xdr:nvSpPr>
        <xdr:cNvPr id="853" name="テキスト ボックス 852"/>
        <xdr:cNvSpPr txBox="1"/>
      </xdr:nvSpPr>
      <xdr:spPr>
        <a:xfrm>
          <a:off x="21056111" y="1307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61405</xdr:rowOff>
    </xdr:from>
    <xdr:to>
      <xdr:col>107</xdr:col>
      <xdr:colOff>50800</xdr:colOff>
      <xdr:row>72</xdr:row>
      <xdr:rowOff>75908</xdr:rowOff>
    </xdr:to>
    <xdr:cxnSp macro="">
      <xdr:nvCxnSpPr>
        <xdr:cNvPr id="854" name="直線コネクタ 853"/>
        <xdr:cNvCxnSpPr/>
      </xdr:nvCxnSpPr>
      <xdr:spPr>
        <a:xfrm>
          <a:off x="19545300" y="12234355"/>
          <a:ext cx="889000" cy="18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131775</xdr:rowOff>
    </xdr:from>
    <xdr:to>
      <xdr:col>107</xdr:col>
      <xdr:colOff>101600</xdr:colOff>
      <xdr:row>76</xdr:row>
      <xdr:rowOff>61925</xdr:rowOff>
    </xdr:to>
    <xdr:sp macro="" textlink="">
      <xdr:nvSpPr>
        <xdr:cNvPr id="855" name="フローチャート: 判断 854"/>
        <xdr:cNvSpPr/>
      </xdr:nvSpPr>
      <xdr:spPr>
        <a:xfrm>
          <a:off x="20383500" y="129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53052</xdr:rowOff>
    </xdr:from>
    <xdr:ext cx="534377" cy="259045"/>
    <xdr:sp macro="" textlink="">
      <xdr:nvSpPr>
        <xdr:cNvPr id="856" name="テキスト ボックス 855"/>
        <xdr:cNvSpPr txBox="1"/>
      </xdr:nvSpPr>
      <xdr:spPr>
        <a:xfrm>
          <a:off x="20167111" y="1308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140157</xdr:rowOff>
    </xdr:from>
    <xdr:to>
      <xdr:col>102</xdr:col>
      <xdr:colOff>114300</xdr:colOff>
      <xdr:row>71</xdr:row>
      <xdr:rowOff>61405</xdr:rowOff>
    </xdr:to>
    <xdr:cxnSp macro="">
      <xdr:nvCxnSpPr>
        <xdr:cNvPr id="857" name="直線コネクタ 856"/>
        <xdr:cNvCxnSpPr/>
      </xdr:nvCxnSpPr>
      <xdr:spPr>
        <a:xfrm>
          <a:off x="18656300" y="12141657"/>
          <a:ext cx="889000" cy="9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116154</xdr:rowOff>
    </xdr:from>
    <xdr:to>
      <xdr:col>102</xdr:col>
      <xdr:colOff>165100</xdr:colOff>
      <xdr:row>76</xdr:row>
      <xdr:rowOff>46304</xdr:rowOff>
    </xdr:to>
    <xdr:sp macro="" textlink="">
      <xdr:nvSpPr>
        <xdr:cNvPr id="858" name="フローチャート: 判断 857"/>
        <xdr:cNvSpPr/>
      </xdr:nvSpPr>
      <xdr:spPr>
        <a:xfrm>
          <a:off x="19494500" y="1297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37431</xdr:rowOff>
    </xdr:from>
    <xdr:ext cx="534377" cy="259045"/>
    <xdr:sp macro="" textlink="">
      <xdr:nvSpPr>
        <xdr:cNvPr id="859" name="テキスト ボックス 858"/>
        <xdr:cNvSpPr txBox="1"/>
      </xdr:nvSpPr>
      <xdr:spPr>
        <a:xfrm>
          <a:off x="19278111" y="1306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129172</xdr:rowOff>
    </xdr:from>
    <xdr:to>
      <xdr:col>98</xdr:col>
      <xdr:colOff>38100</xdr:colOff>
      <xdr:row>76</xdr:row>
      <xdr:rowOff>59322</xdr:rowOff>
    </xdr:to>
    <xdr:sp macro="" textlink="">
      <xdr:nvSpPr>
        <xdr:cNvPr id="860" name="フローチャート: 判断 859"/>
        <xdr:cNvSpPr/>
      </xdr:nvSpPr>
      <xdr:spPr>
        <a:xfrm>
          <a:off x="18605500" y="129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50449</xdr:rowOff>
    </xdr:from>
    <xdr:ext cx="534377" cy="259045"/>
    <xdr:sp macro="" textlink="">
      <xdr:nvSpPr>
        <xdr:cNvPr id="861" name="テキスト ボックス 860"/>
        <xdr:cNvSpPr txBox="1"/>
      </xdr:nvSpPr>
      <xdr:spPr>
        <a:xfrm>
          <a:off x="18389111" y="1308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116777</xdr:rowOff>
    </xdr:from>
    <xdr:to>
      <xdr:col>116</xdr:col>
      <xdr:colOff>114300</xdr:colOff>
      <xdr:row>72</xdr:row>
      <xdr:rowOff>46927</xdr:rowOff>
    </xdr:to>
    <xdr:sp macro="" textlink="">
      <xdr:nvSpPr>
        <xdr:cNvPr id="867" name="楕円 866"/>
        <xdr:cNvSpPr/>
      </xdr:nvSpPr>
      <xdr:spPr>
        <a:xfrm>
          <a:off x="22110700" y="1228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69804</xdr:rowOff>
    </xdr:from>
    <xdr:ext cx="599010" cy="259045"/>
    <xdr:sp macro="" textlink="">
      <xdr:nvSpPr>
        <xdr:cNvPr id="868" name="繰出金該当値テキスト"/>
        <xdr:cNvSpPr txBox="1"/>
      </xdr:nvSpPr>
      <xdr:spPr>
        <a:xfrm>
          <a:off x="22212300" y="12242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11646</xdr:rowOff>
    </xdr:from>
    <xdr:to>
      <xdr:col>112</xdr:col>
      <xdr:colOff>38100</xdr:colOff>
      <xdr:row>72</xdr:row>
      <xdr:rowOff>113246</xdr:rowOff>
    </xdr:to>
    <xdr:sp macro="" textlink="">
      <xdr:nvSpPr>
        <xdr:cNvPr id="869" name="楕円 868"/>
        <xdr:cNvSpPr/>
      </xdr:nvSpPr>
      <xdr:spPr>
        <a:xfrm>
          <a:off x="21272500" y="1235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70</xdr:row>
      <xdr:rowOff>129773</xdr:rowOff>
    </xdr:from>
    <xdr:ext cx="599010" cy="259045"/>
    <xdr:sp macro="" textlink="">
      <xdr:nvSpPr>
        <xdr:cNvPr id="870" name="テキスト ボックス 869"/>
        <xdr:cNvSpPr txBox="1"/>
      </xdr:nvSpPr>
      <xdr:spPr>
        <a:xfrm>
          <a:off x="21023795" y="1213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25108</xdr:rowOff>
    </xdr:from>
    <xdr:to>
      <xdr:col>107</xdr:col>
      <xdr:colOff>101600</xdr:colOff>
      <xdr:row>72</xdr:row>
      <xdr:rowOff>126708</xdr:rowOff>
    </xdr:to>
    <xdr:sp macro="" textlink="">
      <xdr:nvSpPr>
        <xdr:cNvPr id="871" name="楕円 870"/>
        <xdr:cNvSpPr/>
      </xdr:nvSpPr>
      <xdr:spPr>
        <a:xfrm>
          <a:off x="20383500" y="123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70</xdr:row>
      <xdr:rowOff>143235</xdr:rowOff>
    </xdr:from>
    <xdr:ext cx="599010" cy="259045"/>
    <xdr:sp macro="" textlink="">
      <xdr:nvSpPr>
        <xdr:cNvPr id="872" name="テキスト ボックス 871"/>
        <xdr:cNvSpPr txBox="1"/>
      </xdr:nvSpPr>
      <xdr:spPr>
        <a:xfrm>
          <a:off x="20134795" y="12144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10605</xdr:rowOff>
    </xdr:from>
    <xdr:to>
      <xdr:col>102</xdr:col>
      <xdr:colOff>165100</xdr:colOff>
      <xdr:row>71</xdr:row>
      <xdr:rowOff>112205</xdr:rowOff>
    </xdr:to>
    <xdr:sp macro="" textlink="">
      <xdr:nvSpPr>
        <xdr:cNvPr id="873" name="楕円 872"/>
        <xdr:cNvSpPr/>
      </xdr:nvSpPr>
      <xdr:spPr>
        <a:xfrm>
          <a:off x="19494500" y="1218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69</xdr:row>
      <xdr:rowOff>128732</xdr:rowOff>
    </xdr:from>
    <xdr:ext cx="599010" cy="259045"/>
    <xdr:sp macro="" textlink="">
      <xdr:nvSpPr>
        <xdr:cNvPr id="874" name="テキスト ボックス 873"/>
        <xdr:cNvSpPr txBox="1"/>
      </xdr:nvSpPr>
      <xdr:spPr>
        <a:xfrm>
          <a:off x="19245795" y="11958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89357</xdr:rowOff>
    </xdr:from>
    <xdr:to>
      <xdr:col>98</xdr:col>
      <xdr:colOff>38100</xdr:colOff>
      <xdr:row>71</xdr:row>
      <xdr:rowOff>19507</xdr:rowOff>
    </xdr:to>
    <xdr:sp macro="" textlink="">
      <xdr:nvSpPr>
        <xdr:cNvPr id="875" name="楕円 874"/>
        <xdr:cNvSpPr/>
      </xdr:nvSpPr>
      <xdr:spPr>
        <a:xfrm>
          <a:off x="18605500" y="1209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69</xdr:row>
      <xdr:rowOff>36034</xdr:rowOff>
    </xdr:from>
    <xdr:ext cx="599010" cy="259045"/>
    <xdr:sp macro="" textlink="">
      <xdr:nvSpPr>
        <xdr:cNvPr id="876" name="テキスト ボックス 875"/>
        <xdr:cNvSpPr txBox="1"/>
      </xdr:nvSpPr>
      <xdr:spPr>
        <a:xfrm>
          <a:off x="18356795" y="11866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歳出決算総額は、住民一人当たり１，１７５，９６１円、前年度比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a:t>
          </a:r>
          <a:r>
            <a:rPr kumimoji="1" lang="ja-JP" altLang="en-US" sz="1300">
              <a:solidFill>
                <a:schemeClr val="tx1"/>
              </a:solidFill>
              <a:latin typeface="ＭＳ Ｐゴシック" panose="020B0600070205080204" pitchFamily="50" charset="-128"/>
              <a:ea typeface="ＭＳ Ｐゴシック" panose="020B0600070205080204" pitchFamily="50" charset="-128"/>
            </a:rPr>
            <a:t>８．４％となっている。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最も高額な項目である補助費については、住民一人当たり２４０，２３０円となっており、類似団体と比較して最も高い水準にある。これは、一部事務組合への負担金が多額であるほか、学校給食会にかかる経費を補助金にしていることが要因の一つである。また、平成２８年度から平成２９年度に大きく上昇した要因は、平成２９年度に簡易水道事業が上水道事業に移行したことに伴い、平成２９年度決算から繰出金が補助費に変更となったためである。令和元年度の増は、清掃費に係る郡総合事務組合負担金の増が大きな要因であ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続いて高額な項目である公債費については、住民一人当たり１６７，３９３円、前年度比▲７．０％となっており、減少しているものの依然として類似団体と比較して高い水準にある。これは町村合併前後の大型建設事業が影響しているが、これらの事業も償還終了を迎え始めたことや、普通建設事業への起債の充当を制限していることで近年減少傾向にあるが、防災行政無更新事業の完了や今後はごみ処理施設整備、公立病院改修、町立中学校改修等の大型建設事業が予定されており、公債費の増加を懸念し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人件費については、住民一人当たり１５１，３４８円、前年度比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a:t>
          </a:r>
          <a:r>
            <a:rPr kumimoji="1" lang="ja-JP" altLang="en-US" sz="1300">
              <a:solidFill>
                <a:schemeClr val="tx1"/>
              </a:solidFill>
              <a:latin typeface="ＭＳ Ｐゴシック" panose="020B0600070205080204" pitchFamily="50" charset="-128"/>
              <a:ea typeface="ＭＳ Ｐゴシック" panose="020B0600070205080204" pitchFamily="50" charset="-128"/>
            </a:rPr>
            <a:t>１．４％で類似団対内で最も高い値である。これは、町内１２公民館、２支所に職員をそれぞれ配置し、地域振興や地域密着型業務など、地域毎の専門的な仕事に従事していることにより、職員削減を行えていないこと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島根県邑南町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10,575
10,477
419.29
12,674,207
12,435,783
221,536
6,867,970
12,963,807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14.9
96.3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92837</xdr:rowOff>
    </xdr:from>
    <xdr:to>
      <xdr:col>24</xdr:col>
      <xdr:colOff>62865</xdr:colOff>
      <xdr:row>39</xdr:row>
      <xdr:rowOff>102743</xdr:rowOff>
    </xdr:to>
    <xdr:cxnSp macro="">
      <xdr:nvCxnSpPr>
        <xdr:cNvPr id="56" name="直線コネクタ 55"/>
        <xdr:cNvCxnSpPr/>
      </xdr:nvCxnSpPr>
      <xdr:spPr>
        <a:xfrm flipV="1">
          <a:off x="4633595" y="5236337"/>
          <a:ext cx="1270"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106570</xdr:rowOff>
    </xdr:from>
    <xdr:ext cx="469744" cy="259045"/>
    <xdr:sp macro="" textlink="">
      <xdr:nvSpPr>
        <xdr:cNvPr id="57" name="議会費最小値テキスト"/>
        <xdr:cNvSpPr txBox="1"/>
      </xdr:nvSpPr>
      <xdr:spPr>
        <a:xfrm>
          <a:off x="4686300" y="679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102743</xdr:rowOff>
    </xdr:from>
    <xdr:to>
      <xdr:col>24</xdr:col>
      <xdr:colOff>152400</xdr:colOff>
      <xdr:row>39</xdr:row>
      <xdr:rowOff>102743</xdr:rowOff>
    </xdr:to>
    <xdr:cxnSp macro="">
      <xdr:nvCxnSpPr>
        <xdr:cNvPr id="58" name="直線コネクタ 57"/>
        <xdr:cNvCxnSpPr/>
      </xdr:nvCxnSpPr>
      <xdr:spPr>
        <a:xfrm>
          <a:off x="4546600" y="6789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39514</xdr:rowOff>
    </xdr:from>
    <xdr:ext cx="469744" cy="259045"/>
    <xdr:sp macro="" textlink="">
      <xdr:nvSpPr>
        <xdr:cNvPr id="59" name="議会費最大値テキスト"/>
        <xdr:cNvSpPr txBox="1"/>
      </xdr:nvSpPr>
      <xdr:spPr>
        <a:xfrm>
          <a:off x="4686300" y="501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92837</xdr:rowOff>
    </xdr:from>
    <xdr:to>
      <xdr:col>24</xdr:col>
      <xdr:colOff>152400</xdr:colOff>
      <xdr:row>30</xdr:row>
      <xdr:rowOff>92837</xdr:rowOff>
    </xdr:to>
    <xdr:cxnSp macro="">
      <xdr:nvCxnSpPr>
        <xdr:cNvPr id="60" name="直線コネクタ 59"/>
        <xdr:cNvCxnSpPr/>
      </xdr:nvCxnSpPr>
      <xdr:spPr>
        <a:xfrm>
          <a:off x="4546600" y="523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36068</xdr:rowOff>
    </xdr:from>
    <xdr:to>
      <xdr:col>24</xdr:col>
      <xdr:colOff>63500</xdr:colOff>
      <xdr:row>32</xdr:row>
      <xdr:rowOff>98933</xdr:rowOff>
    </xdr:to>
    <xdr:cxnSp macro="">
      <xdr:nvCxnSpPr>
        <xdr:cNvPr id="61" name="直線コネクタ 60"/>
        <xdr:cNvCxnSpPr/>
      </xdr:nvCxnSpPr>
      <xdr:spPr>
        <a:xfrm flipV="1">
          <a:off x="3797300" y="5522468"/>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141241</xdr:rowOff>
    </xdr:from>
    <xdr:ext cx="469744" cy="259045"/>
    <xdr:sp macro="" textlink="">
      <xdr:nvSpPr>
        <xdr:cNvPr id="62" name="議会費平均値テキスト"/>
        <xdr:cNvSpPr txBox="1"/>
      </xdr:nvSpPr>
      <xdr:spPr>
        <a:xfrm>
          <a:off x="4686300" y="6141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162814</xdr:rowOff>
    </xdr:from>
    <xdr:to>
      <xdr:col>24</xdr:col>
      <xdr:colOff>114300</xdr:colOff>
      <xdr:row>36</xdr:row>
      <xdr:rowOff>92964</xdr:rowOff>
    </xdr:to>
    <xdr:sp macro="" textlink="">
      <xdr:nvSpPr>
        <xdr:cNvPr id="63" name="フローチャート: 判断 62"/>
        <xdr:cNvSpPr/>
      </xdr:nvSpPr>
      <xdr:spPr>
        <a:xfrm>
          <a:off x="4584700" y="616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98933</xdr:rowOff>
    </xdr:from>
    <xdr:to>
      <xdr:col>19</xdr:col>
      <xdr:colOff>177800</xdr:colOff>
      <xdr:row>32</xdr:row>
      <xdr:rowOff>125603</xdr:rowOff>
    </xdr:to>
    <xdr:cxnSp macro="">
      <xdr:nvCxnSpPr>
        <xdr:cNvPr id="64" name="直線コネクタ 63"/>
        <xdr:cNvCxnSpPr/>
      </xdr:nvCxnSpPr>
      <xdr:spPr>
        <a:xfrm flipV="1">
          <a:off x="2908300" y="5585333"/>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10033</xdr:rowOff>
    </xdr:from>
    <xdr:to>
      <xdr:col>20</xdr:col>
      <xdr:colOff>38100</xdr:colOff>
      <xdr:row>36</xdr:row>
      <xdr:rowOff>111633</xdr:rowOff>
    </xdr:to>
    <xdr:sp macro="" textlink="">
      <xdr:nvSpPr>
        <xdr:cNvPr id="65" name="フローチャート: 判断 64"/>
        <xdr:cNvSpPr/>
      </xdr:nvSpPr>
      <xdr:spPr>
        <a:xfrm>
          <a:off x="3746500" y="618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102760</xdr:rowOff>
    </xdr:from>
    <xdr:ext cx="469744" cy="259045"/>
    <xdr:sp macro="" textlink="">
      <xdr:nvSpPr>
        <xdr:cNvPr id="66" name="テキスト ボックス 65"/>
        <xdr:cNvSpPr txBox="1"/>
      </xdr:nvSpPr>
      <xdr:spPr>
        <a:xfrm>
          <a:off x="3562428" y="627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125603</xdr:rowOff>
    </xdr:from>
    <xdr:to>
      <xdr:col>15</xdr:col>
      <xdr:colOff>50800</xdr:colOff>
      <xdr:row>32</xdr:row>
      <xdr:rowOff>135509</xdr:rowOff>
    </xdr:to>
    <xdr:cxnSp macro="">
      <xdr:nvCxnSpPr>
        <xdr:cNvPr id="67" name="直線コネクタ 66"/>
        <xdr:cNvCxnSpPr/>
      </xdr:nvCxnSpPr>
      <xdr:spPr>
        <a:xfrm flipV="1">
          <a:off x="2019300" y="5612003"/>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42418</xdr:rowOff>
    </xdr:from>
    <xdr:to>
      <xdr:col>15</xdr:col>
      <xdr:colOff>101600</xdr:colOff>
      <xdr:row>36</xdr:row>
      <xdr:rowOff>144018</xdr:rowOff>
    </xdr:to>
    <xdr:sp macro="" textlink="">
      <xdr:nvSpPr>
        <xdr:cNvPr id="68" name="フローチャート: 判断 67"/>
        <xdr:cNvSpPr/>
      </xdr:nvSpPr>
      <xdr:spPr>
        <a:xfrm>
          <a:off x="2857500" y="621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135145</xdr:rowOff>
    </xdr:from>
    <xdr:ext cx="469744" cy="259045"/>
    <xdr:sp macro="" textlink="">
      <xdr:nvSpPr>
        <xdr:cNvPr id="69" name="テキスト ボックス 68"/>
        <xdr:cNvSpPr txBox="1"/>
      </xdr:nvSpPr>
      <xdr:spPr>
        <a:xfrm>
          <a:off x="2673428" y="630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118745</xdr:rowOff>
    </xdr:from>
    <xdr:to>
      <xdr:col>10</xdr:col>
      <xdr:colOff>114300</xdr:colOff>
      <xdr:row>32</xdr:row>
      <xdr:rowOff>135509</xdr:rowOff>
    </xdr:to>
    <xdr:cxnSp macro="">
      <xdr:nvCxnSpPr>
        <xdr:cNvPr id="70" name="直線コネクタ 69"/>
        <xdr:cNvCxnSpPr/>
      </xdr:nvCxnSpPr>
      <xdr:spPr>
        <a:xfrm>
          <a:off x="1130300" y="5433695"/>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90424</xdr:rowOff>
    </xdr:from>
    <xdr:to>
      <xdr:col>10</xdr:col>
      <xdr:colOff>165100</xdr:colOff>
      <xdr:row>37</xdr:row>
      <xdr:rowOff>20574</xdr:rowOff>
    </xdr:to>
    <xdr:sp macro="" textlink="">
      <xdr:nvSpPr>
        <xdr:cNvPr id="71" name="フローチャート: 判断 70"/>
        <xdr:cNvSpPr/>
      </xdr:nvSpPr>
      <xdr:spPr>
        <a:xfrm>
          <a:off x="1968500" y="626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11701</xdr:rowOff>
    </xdr:from>
    <xdr:ext cx="469744" cy="259045"/>
    <xdr:sp macro="" textlink="">
      <xdr:nvSpPr>
        <xdr:cNvPr id="72" name="テキスト ボックス 71"/>
        <xdr:cNvSpPr txBox="1"/>
      </xdr:nvSpPr>
      <xdr:spPr>
        <a:xfrm>
          <a:off x="1784428" y="635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63754</xdr:rowOff>
    </xdr:from>
    <xdr:to>
      <xdr:col>6</xdr:col>
      <xdr:colOff>38100</xdr:colOff>
      <xdr:row>35</xdr:row>
      <xdr:rowOff>165354</xdr:rowOff>
    </xdr:to>
    <xdr:sp macro="" textlink="">
      <xdr:nvSpPr>
        <xdr:cNvPr id="73" name="フローチャート: 判断 72"/>
        <xdr:cNvSpPr/>
      </xdr:nvSpPr>
      <xdr:spPr>
        <a:xfrm>
          <a:off x="1079500" y="606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156481</xdr:rowOff>
    </xdr:from>
    <xdr:ext cx="469744" cy="259045"/>
    <xdr:sp macro="" textlink="">
      <xdr:nvSpPr>
        <xdr:cNvPr id="74" name="テキスト ボックス 73"/>
        <xdr:cNvSpPr txBox="1"/>
      </xdr:nvSpPr>
      <xdr:spPr>
        <a:xfrm>
          <a:off x="895428" y="6157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156718</xdr:rowOff>
    </xdr:from>
    <xdr:to>
      <xdr:col>24</xdr:col>
      <xdr:colOff>114300</xdr:colOff>
      <xdr:row>32</xdr:row>
      <xdr:rowOff>86868</xdr:rowOff>
    </xdr:to>
    <xdr:sp macro="" textlink="">
      <xdr:nvSpPr>
        <xdr:cNvPr id="80" name="楕円 79"/>
        <xdr:cNvSpPr/>
      </xdr:nvSpPr>
      <xdr:spPr>
        <a:xfrm>
          <a:off x="4584700" y="547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8145</xdr:rowOff>
    </xdr:from>
    <xdr:ext cx="469744" cy="259045"/>
    <xdr:sp macro="" textlink="">
      <xdr:nvSpPr>
        <xdr:cNvPr id="81" name="議会費該当値テキスト"/>
        <xdr:cNvSpPr txBox="1"/>
      </xdr:nvSpPr>
      <xdr:spPr>
        <a:xfrm>
          <a:off x="4686300" y="53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48133</xdr:rowOff>
    </xdr:from>
    <xdr:to>
      <xdr:col>20</xdr:col>
      <xdr:colOff>38100</xdr:colOff>
      <xdr:row>32</xdr:row>
      <xdr:rowOff>149733</xdr:rowOff>
    </xdr:to>
    <xdr:sp macro="" textlink="">
      <xdr:nvSpPr>
        <xdr:cNvPr id="82" name="楕円 81"/>
        <xdr:cNvSpPr/>
      </xdr:nvSpPr>
      <xdr:spPr>
        <a:xfrm>
          <a:off x="3746500" y="553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166260</xdr:rowOff>
    </xdr:from>
    <xdr:ext cx="469744" cy="259045"/>
    <xdr:sp macro="" textlink="">
      <xdr:nvSpPr>
        <xdr:cNvPr id="83" name="テキスト ボックス 82"/>
        <xdr:cNvSpPr txBox="1"/>
      </xdr:nvSpPr>
      <xdr:spPr>
        <a:xfrm>
          <a:off x="3562428" y="530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74803</xdr:rowOff>
    </xdr:from>
    <xdr:to>
      <xdr:col>15</xdr:col>
      <xdr:colOff>101600</xdr:colOff>
      <xdr:row>33</xdr:row>
      <xdr:rowOff>4953</xdr:rowOff>
    </xdr:to>
    <xdr:sp macro="" textlink="">
      <xdr:nvSpPr>
        <xdr:cNvPr id="84" name="楕円 83"/>
        <xdr:cNvSpPr/>
      </xdr:nvSpPr>
      <xdr:spPr>
        <a:xfrm>
          <a:off x="2857500" y="556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21480</xdr:rowOff>
    </xdr:from>
    <xdr:ext cx="469744" cy="259045"/>
    <xdr:sp macro="" textlink="">
      <xdr:nvSpPr>
        <xdr:cNvPr id="85" name="テキスト ボックス 84"/>
        <xdr:cNvSpPr txBox="1"/>
      </xdr:nvSpPr>
      <xdr:spPr>
        <a:xfrm>
          <a:off x="2673428" y="5336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84709</xdr:rowOff>
    </xdr:from>
    <xdr:to>
      <xdr:col>10</xdr:col>
      <xdr:colOff>165100</xdr:colOff>
      <xdr:row>33</xdr:row>
      <xdr:rowOff>14859</xdr:rowOff>
    </xdr:to>
    <xdr:sp macro="" textlink="">
      <xdr:nvSpPr>
        <xdr:cNvPr id="86" name="楕円 85"/>
        <xdr:cNvSpPr/>
      </xdr:nvSpPr>
      <xdr:spPr>
        <a:xfrm>
          <a:off x="1968500" y="557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31386</xdr:rowOff>
    </xdr:from>
    <xdr:ext cx="469744" cy="259045"/>
    <xdr:sp macro="" textlink="">
      <xdr:nvSpPr>
        <xdr:cNvPr id="87" name="テキスト ボックス 86"/>
        <xdr:cNvSpPr txBox="1"/>
      </xdr:nvSpPr>
      <xdr:spPr>
        <a:xfrm>
          <a:off x="1784428" y="5346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67945</xdr:rowOff>
    </xdr:from>
    <xdr:to>
      <xdr:col>6</xdr:col>
      <xdr:colOff>38100</xdr:colOff>
      <xdr:row>31</xdr:row>
      <xdr:rowOff>169545</xdr:rowOff>
    </xdr:to>
    <xdr:sp macro="" textlink="">
      <xdr:nvSpPr>
        <xdr:cNvPr id="88" name="楕円 87"/>
        <xdr:cNvSpPr/>
      </xdr:nvSpPr>
      <xdr:spPr>
        <a:xfrm>
          <a:off x="1079500" y="538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14622</xdr:rowOff>
    </xdr:from>
    <xdr:ext cx="469744" cy="259045"/>
    <xdr:sp macro="" textlink="">
      <xdr:nvSpPr>
        <xdr:cNvPr id="89" name="テキスト ボックス 88"/>
        <xdr:cNvSpPr txBox="1"/>
      </xdr:nvSpPr>
      <xdr:spPr>
        <a:xfrm>
          <a:off x="895428" y="515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12865</xdr:rowOff>
    </xdr:from>
    <xdr:to>
      <xdr:col>24</xdr:col>
      <xdr:colOff>62865</xdr:colOff>
      <xdr:row>58</xdr:row>
      <xdr:rowOff>122648</xdr:rowOff>
    </xdr:to>
    <xdr:cxnSp macro="">
      <xdr:nvCxnSpPr>
        <xdr:cNvPr id="113" name="直線コネクタ 112"/>
        <xdr:cNvCxnSpPr/>
      </xdr:nvCxnSpPr>
      <xdr:spPr>
        <a:xfrm flipV="1">
          <a:off x="4633595" y="8585365"/>
          <a:ext cx="1270" cy="1481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126475</xdr:rowOff>
    </xdr:from>
    <xdr:ext cx="534377" cy="259045"/>
    <xdr:sp macro="" textlink="">
      <xdr:nvSpPr>
        <xdr:cNvPr id="114" name="総務費最小値テキスト"/>
        <xdr:cNvSpPr txBox="1"/>
      </xdr:nvSpPr>
      <xdr:spPr>
        <a:xfrm>
          <a:off x="4686300" y="1007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122648</xdr:rowOff>
    </xdr:from>
    <xdr:to>
      <xdr:col>24</xdr:col>
      <xdr:colOff>152400</xdr:colOff>
      <xdr:row>58</xdr:row>
      <xdr:rowOff>122648</xdr:rowOff>
    </xdr:to>
    <xdr:cxnSp macro="">
      <xdr:nvCxnSpPr>
        <xdr:cNvPr id="115" name="直線コネクタ 114"/>
        <xdr:cNvCxnSpPr/>
      </xdr:nvCxnSpPr>
      <xdr:spPr>
        <a:xfrm>
          <a:off x="4546600" y="1006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130992</xdr:rowOff>
    </xdr:from>
    <xdr:ext cx="599010" cy="259045"/>
    <xdr:sp macro="" textlink="">
      <xdr:nvSpPr>
        <xdr:cNvPr id="116" name="総務費最大値テキスト"/>
        <xdr:cNvSpPr txBox="1"/>
      </xdr:nvSpPr>
      <xdr:spPr>
        <a:xfrm>
          <a:off x="4686300" y="8360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826,580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12865</xdr:rowOff>
    </xdr:from>
    <xdr:to>
      <xdr:col>24</xdr:col>
      <xdr:colOff>152400</xdr:colOff>
      <xdr:row>50</xdr:row>
      <xdr:rowOff>12865</xdr:rowOff>
    </xdr:to>
    <xdr:cxnSp macro="">
      <xdr:nvCxnSpPr>
        <xdr:cNvPr id="117" name="直線コネクタ 116"/>
        <xdr:cNvCxnSpPr/>
      </xdr:nvCxnSpPr>
      <xdr:spPr>
        <a:xfrm>
          <a:off x="4546600" y="8585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134806</xdr:rowOff>
    </xdr:from>
    <xdr:to>
      <xdr:col>24</xdr:col>
      <xdr:colOff>63500</xdr:colOff>
      <xdr:row>57</xdr:row>
      <xdr:rowOff>84069</xdr:rowOff>
    </xdr:to>
    <xdr:cxnSp macro="">
      <xdr:nvCxnSpPr>
        <xdr:cNvPr id="118" name="直線コネクタ 117"/>
        <xdr:cNvCxnSpPr/>
      </xdr:nvCxnSpPr>
      <xdr:spPr>
        <a:xfrm flipV="1">
          <a:off x="3797300" y="9736006"/>
          <a:ext cx="838200" cy="12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55904</xdr:rowOff>
    </xdr:from>
    <xdr:ext cx="599010" cy="259045"/>
    <xdr:sp macro="" textlink="">
      <xdr:nvSpPr>
        <xdr:cNvPr id="119" name="総務費平均値テキスト"/>
        <xdr:cNvSpPr txBox="1"/>
      </xdr:nvSpPr>
      <xdr:spPr>
        <a:xfrm>
          <a:off x="4686300" y="98285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77477</xdr:rowOff>
    </xdr:from>
    <xdr:to>
      <xdr:col>24</xdr:col>
      <xdr:colOff>114300</xdr:colOff>
      <xdr:row>58</xdr:row>
      <xdr:rowOff>7627</xdr:rowOff>
    </xdr:to>
    <xdr:sp macro="" textlink="">
      <xdr:nvSpPr>
        <xdr:cNvPr id="120" name="フローチャート: 判断 119"/>
        <xdr:cNvSpPr/>
      </xdr:nvSpPr>
      <xdr:spPr>
        <a:xfrm>
          <a:off x="4584700" y="98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55987</xdr:rowOff>
    </xdr:from>
    <xdr:to>
      <xdr:col>19</xdr:col>
      <xdr:colOff>177800</xdr:colOff>
      <xdr:row>57</xdr:row>
      <xdr:rowOff>84069</xdr:rowOff>
    </xdr:to>
    <xdr:cxnSp macro="">
      <xdr:nvCxnSpPr>
        <xdr:cNvPr id="121" name="直線コネクタ 120"/>
        <xdr:cNvCxnSpPr/>
      </xdr:nvCxnSpPr>
      <xdr:spPr>
        <a:xfrm>
          <a:off x="2908300" y="9828637"/>
          <a:ext cx="889000" cy="2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53513</xdr:rowOff>
    </xdr:from>
    <xdr:to>
      <xdr:col>20</xdr:col>
      <xdr:colOff>38100</xdr:colOff>
      <xdr:row>57</xdr:row>
      <xdr:rowOff>155113</xdr:rowOff>
    </xdr:to>
    <xdr:sp macro="" textlink="">
      <xdr:nvSpPr>
        <xdr:cNvPr id="122" name="フローチャート: 判断 121"/>
        <xdr:cNvSpPr/>
      </xdr:nvSpPr>
      <xdr:spPr>
        <a:xfrm>
          <a:off x="3746500" y="982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146240</xdr:rowOff>
    </xdr:from>
    <xdr:ext cx="599010" cy="259045"/>
    <xdr:sp macro="" textlink="">
      <xdr:nvSpPr>
        <xdr:cNvPr id="123" name="テキスト ボックス 122"/>
        <xdr:cNvSpPr txBox="1"/>
      </xdr:nvSpPr>
      <xdr:spPr>
        <a:xfrm>
          <a:off x="3497795" y="9918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55987</xdr:rowOff>
    </xdr:from>
    <xdr:to>
      <xdr:col>15</xdr:col>
      <xdr:colOff>50800</xdr:colOff>
      <xdr:row>57</xdr:row>
      <xdr:rowOff>57700</xdr:rowOff>
    </xdr:to>
    <xdr:cxnSp macro="">
      <xdr:nvCxnSpPr>
        <xdr:cNvPr id="124" name="直線コネクタ 123"/>
        <xdr:cNvCxnSpPr/>
      </xdr:nvCxnSpPr>
      <xdr:spPr>
        <a:xfrm flipV="1">
          <a:off x="2019300" y="9828637"/>
          <a:ext cx="889000" cy="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66593</xdr:rowOff>
    </xdr:from>
    <xdr:to>
      <xdr:col>15</xdr:col>
      <xdr:colOff>101600</xdr:colOff>
      <xdr:row>57</xdr:row>
      <xdr:rowOff>168193</xdr:rowOff>
    </xdr:to>
    <xdr:sp macro="" textlink="">
      <xdr:nvSpPr>
        <xdr:cNvPr id="125" name="フローチャート: 判断 124"/>
        <xdr:cNvSpPr/>
      </xdr:nvSpPr>
      <xdr:spPr>
        <a:xfrm>
          <a:off x="2857500" y="98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159320</xdr:rowOff>
    </xdr:from>
    <xdr:ext cx="599010" cy="259045"/>
    <xdr:sp macro="" textlink="">
      <xdr:nvSpPr>
        <xdr:cNvPr id="126" name="テキスト ボックス 125"/>
        <xdr:cNvSpPr txBox="1"/>
      </xdr:nvSpPr>
      <xdr:spPr>
        <a:xfrm>
          <a:off x="2608795" y="9931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169458</xdr:rowOff>
    </xdr:from>
    <xdr:to>
      <xdr:col>10</xdr:col>
      <xdr:colOff>114300</xdr:colOff>
      <xdr:row>57</xdr:row>
      <xdr:rowOff>57700</xdr:rowOff>
    </xdr:to>
    <xdr:cxnSp macro="">
      <xdr:nvCxnSpPr>
        <xdr:cNvPr id="127" name="直線コネクタ 126"/>
        <xdr:cNvCxnSpPr/>
      </xdr:nvCxnSpPr>
      <xdr:spPr>
        <a:xfrm>
          <a:off x="1130300" y="9770658"/>
          <a:ext cx="889000" cy="5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88580</xdr:rowOff>
    </xdr:from>
    <xdr:to>
      <xdr:col>10</xdr:col>
      <xdr:colOff>165100</xdr:colOff>
      <xdr:row>58</xdr:row>
      <xdr:rowOff>18730</xdr:rowOff>
    </xdr:to>
    <xdr:sp macro="" textlink="">
      <xdr:nvSpPr>
        <xdr:cNvPr id="128" name="フローチャート: 判断 127"/>
        <xdr:cNvSpPr/>
      </xdr:nvSpPr>
      <xdr:spPr>
        <a:xfrm>
          <a:off x="19685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9857</xdr:rowOff>
    </xdr:from>
    <xdr:ext cx="599010" cy="259045"/>
    <xdr:sp macro="" textlink="">
      <xdr:nvSpPr>
        <xdr:cNvPr id="129" name="テキスト ボックス 128"/>
        <xdr:cNvSpPr txBox="1"/>
      </xdr:nvSpPr>
      <xdr:spPr>
        <a:xfrm>
          <a:off x="1719795" y="9953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132959</xdr:rowOff>
    </xdr:from>
    <xdr:to>
      <xdr:col>6</xdr:col>
      <xdr:colOff>38100</xdr:colOff>
      <xdr:row>58</xdr:row>
      <xdr:rowOff>63109</xdr:rowOff>
    </xdr:to>
    <xdr:sp macro="" textlink="">
      <xdr:nvSpPr>
        <xdr:cNvPr id="130" name="フローチャート: 判断 129"/>
        <xdr:cNvSpPr/>
      </xdr:nvSpPr>
      <xdr:spPr>
        <a:xfrm>
          <a:off x="1079500" y="990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54236</xdr:rowOff>
    </xdr:from>
    <xdr:ext cx="599010" cy="259045"/>
    <xdr:sp macro="" textlink="">
      <xdr:nvSpPr>
        <xdr:cNvPr id="131" name="テキスト ボックス 130"/>
        <xdr:cNvSpPr txBox="1"/>
      </xdr:nvSpPr>
      <xdr:spPr>
        <a:xfrm>
          <a:off x="830795" y="999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84006</xdr:rowOff>
    </xdr:from>
    <xdr:to>
      <xdr:col>24</xdr:col>
      <xdr:colOff>114300</xdr:colOff>
      <xdr:row>57</xdr:row>
      <xdr:rowOff>14156</xdr:rowOff>
    </xdr:to>
    <xdr:sp macro="" textlink="">
      <xdr:nvSpPr>
        <xdr:cNvPr id="137" name="楕円 136"/>
        <xdr:cNvSpPr/>
      </xdr:nvSpPr>
      <xdr:spPr>
        <a:xfrm>
          <a:off x="4584700" y="968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106883</xdr:rowOff>
    </xdr:from>
    <xdr:ext cx="599010" cy="259045"/>
    <xdr:sp macro="" textlink="">
      <xdr:nvSpPr>
        <xdr:cNvPr id="138" name="総務費該当値テキスト"/>
        <xdr:cNvSpPr txBox="1"/>
      </xdr:nvSpPr>
      <xdr:spPr>
        <a:xfrm>
          <a:off x="4686300" y="9536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33269</xdr:rowOff>
    </xdr:from>
    <xdr:to>
      <xdr:col>20</xdr:col>
      <xdr:colOff>38100</xdr:colOff>
      <xdr:row>57</xdr:row>
      <xdr:rowOff>134869</xdr:rowOff>
    </xdr:to>
    <xdr:sp macro="" textlink="">
      <xdr:nvSpPr>
        <xdr:cNvPr id="139" name="楕円 138"/>
        <xdr:cNvSpPr/>
      </xdr:nvSpPr>
      <xdr:spPr>
        <a:xfrm>
          <a:off x="3746500" y="980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151396</xdr:rowOff>
    </xdr:from>
    <xdr:ext cx="599010" cy="259045"/>
    <xdr:sp macro="" textlink="">
      <xdr:nvSpPr>
        <xdr:cNvPr id="140" name="テキスト ボックス 139"/>
        <xdr:cNvSpPr txBox="1"/>
      </xdr:nvSpPr>
      <xdr:spPr>
        <a:xfrm>
          <a:off x="3497795" y="9581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5187</xdr:rowOff>
    </xdr:from>
    <xdr:to>
      <xdr:col>15</xdr:col>
      <xdr:colOff>101600</xdr:colOff>
      <xdr:row>57</xdr:row>
      <xdr:rowOff>106787</xdr:rowOff>
    </xdr:to>
    <xdr:sp macro="" textlink="">
      <xdr:nvSpPr>
        <xdr:cNvPr id="141" name="楕円 140"/>
        <xdr:cNvSpPr/>
      </xdr:nvSpPr>
      <xdr:spPr>
        <a:xfrm>
          <a:off x="2857500" y="977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123314</xdr:rowOff>
    </xdr:from>
    <xdr:ext cx="599010" cy="259045"/>
    <xdr:sp macro="" textlink="">
      <xdr:nvSpPr>
        <xdr:cNvPr id="142" name="テキスト ボックス 141"/>
        <xdr:cNvSpPr txBox="1"/>
      </xdr:nvSpPr>
      <xdr:spPr>
        <a:xfrm>
          <a:off x="2608795" y="9553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6900</xdr:rowOff>
    </xdr:from>
    <xdr:to>
      <xdr:col>10</xdr:col>
      <xdr:colOff>165100</xdr:colOff>
      <xdr:row>57</xdr:row>
      <xdr:rowOff>108500</xdr:rowOff>
    </xdr:to>
    <xdr:sp macro="" textlink="">
      <xdr:nvSpPr>
        <xdr:cNvPr id="143" name="楕円 142"/>
        <xdr:cNvSpPr/>
      </xdr:nvSpPr>
      <xdr:spPr>
        <a:xfrm>
          <a:off x="1968500" y="97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125027</xdr:rowOff>
    </xdr:from>
    <xdr:ext cx="599010" cy="259045"/>
    <xdr:sp macro="" textlink="">
      <xdr:nvSpPr>
        <xdr:cNvPr id="144" name="テキスト ボックス 143"/>
        <xdr:cNvSpPr txBox="1"/>
      </xdr:nvSpPr>
      <xdr:spPr>
        <a:xfrm>
          <a:off x="1719795" y="955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118658</xdr:rowOff>
    </xdr:from>
    <xdr:to>
      <xdr:col>6</xdr:col>
      <xdr:colOff>38100</xdr:colOff>
      <xdr:row>57</xdr:row>
      <xdr:rowOff>48808</xdr:rowOff>
    </xdr:to>
    <xdr:sp macro="" textlink="">
      <xdr:nvSpPr>
        <xdr:cNvPr id="145" name="楕円 144"/>
        <xdr:cNvSpPr/>
      </xdr:nvSpPr>
      <xdr:spPr>
        <a:xfrm>
          <a:off x="1079500" y="971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65335</xdr:rowOff>
    </xdr:from>
    <xdr:ext cx="599010" cy="259045"/>
    <xdr:sp macro="" textlink="">
      <xdr:nvSpPr>
        <xdr:cNvPr id="146" name="テキスト ボックス 145"/>
        <xdr:cNvSpPr txBox="1"/>
      </xdr:nvSpPr>
      <xdr:spPr>
        <a:xfrm>
          <a:off x="830795" y="949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153104</xdr:rowOff>
    </xdr:from>
    <xdr:to>
      <xdr:col>24</xdr:col>
      <xdr:colOff>62865</xdr:colOff>
      <xdr:row>78</xdr:row>
      <xdr:rowOff>157927</xdr:rowOff>
    </xdr:to>
    <xdr:cxnSp macro="">
      <xdr:nvCxnSpPr>
        <xdr:cNvPr id="171" name="直線コネクタ 170"/>
        <xdr:cNvCxnSpPr/>
      </xdr:nvCxnSpPr>
      <xdr:spPr>
        <a:xfrm flipV="1">
          <a:off x="4633595" y="12326054"/>
          <a:ext cx="1270" cy="1204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161754</xdr:rowOff>
    </xdr:from>
    <xdr:ext cx="599010" cy="259045"/>
    <xdr:sp macro="" textlink="">
      <xdr:nvSpPr>
        <xdr:cNvPr id="172" name="民生費最小値テキスト"/>
        <xdr:cNvSpPr txBox="1"/>
      </xdr:nvSpPr>
      <xdr:spPr>
        <a:xfrm>
          <a:off x="4686300" y="13534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157927</xdr:rowOff>
    </xdr:from>
    <xdr:to>
      <xdr:col>24</xdr:col>
      <xdr:colOff>152400</xdr:colOff>
      <xdr:row>78</xdr:row>
      <xdr:rowOff>157927</xdr:rowOff>
    </xdr:to>
    <xdr:cxnSp macro="">
      <xdr:nvCxnSpPr>
        <xdr:cNvPr id="173" name="直線コネクタ 172"/>
        <xdr:cNvCxnSpPr/>
      </xdr:nvCxnSpPr>
      <xdr:spPr>
        <a:xfrm>
          <a:off x="4546600" y="13531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99781</xdr:rowOff>
    </xdr:from>
    <xdr:ext cx="599010" cy="259045"/>
    <xdr:sp macro="" textlink="">
      <xdr:nvSpPr>
        <xdr:cNvPr id="174" name="民生費最大値テキスト"/>
        <xdr:cNvSpPr txBox="1"/>
      </xdr:nvSpPr>
      <xdr:spPr>
        <a:xfrm>
          <a:off x="4686300" y="1210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265,741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153104</xdr:rowOff>
    </xdr:from>
    <xdr:to>
      <xdr:col>24</xdr:col>
      <xdr:colOff>152400</xdr:colOff>
      <xdr:row>71</xdr:row>
      <xdr:rowOff>153104</xdr:rowOff>
    </xdr:to>
    <xdr:cxnSp macro="">
      <xdr:nvCxnSpPr>
        <xdr:cNvPr id="175" name="直線コネクタ 174"/>
        <xdr:cNvCxnSpPr/>
      </xdr:nvCxnSpPr>
      <xdr:spPr>
        <a:xfrm>
          <a:off x="4546600" y="1232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166431</xdr:rowOff>
    </xdr:from>
    <xdr:to>
      <xdr:col>24</xdr:col>
      <xdr:colOff>63500</xdr:colOff>
      <xdr:row>73</xdr:row>
      <xdr:rowOff>2373</xdr:rowOff>
    </xdr:to>
    <xdr:cxnSp macro="">
      <xdr:nvCxnSpPr>
        <xdr:cNvPr id="176" name="直線コネクタ 175"/>
        <xdr:cNvCxnSpPr/>
      </xdr:nvCxnSpPr>
      <xdr:spPr>
        <a:xfrm flipV="1">
          <a:off x="3797300" y="12510831"/>
          <a:ext cx="838200" cy="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111820</xdr:rowOff>
    </xdr:from>
    <xdr:ext cx="599010" cy="259045"/>
    <xdr:sp macro="" textlink="">
      <xdr:nvSpPr>
        <xdr:cNvPr id="177" name="民生費平均値テキスト"/>
        <xdr:cNvSpPr txBox="1"/>
      </xdr:nvSpPr>
      <xdr:spPr>
        <a:xfrm>
          <a:off x="4686300" y="129705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133393</xdr:rowOff>
    </xdr:from>
    <xdr:to>
      <xdr:col>24</xdr:col>
      <xdr:colOff>114300</xdr:colOff>
      <xdr:row>76</xdr:row>
      <xdr:rowOff>63543</xdr:rowOff>
    </xdr:to>
    <xdr:sp macro="" textlink="">
      <xdr:nvSpPr>
        <xdr:cNvPr id="178" name="フローチャート: 判断 177"/>
        <xdr:cNvSpPr/>
      </xdr:nvSpPr>
      <xdr:spPr>
        <a:xfrm>
          <a:off x="4584700" y="1299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2373</xdr:rowOff>
    </xdr:from>
    <xdr:to>
      <xdr:col>19</xdr:col>
      <xdr:colOff>177800</xdr:colOff>
      <xdr:row>73</xdr:row>
      <xdr:rowOff>45944</xdr:rowOff>
    </xdr:to>
    <xdr:cxnSp macro="">
      <xdr:nvCxnSpPr>
        <xdr:cNvPr id="179" name="直線コネクタ 178"/>
        <xdr:cNvCxnSpPr/>
      </xdr:nvCxnSpPr>
      <xdr:spPr>
        <a:xfrm flipV="1">
          <a:off x="2908300" y="12518223"/>
          <a:ext cx="889000" cy="4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10795</xdr:rowOff>
    </xdr:from>
    <xdr:to>
      <xdr:col>20</xdr:col>
      <xdr:colOff>38100</xdr:colOff>
      <xdr:row>76</xdr:row>
      <xdr:rowOff>112395</xdr:rowOff>
    </xdr:to>
    <xdr:sp macro="" textlink="">
      <xdr:nvSpPr>
        <xdr:cNvPr id="180" name="フローチャート: 判断 179"/>
        <xdr:cNvSpPr/>
      </xdr:nvSpPr>
      <xdr:spPr>
        <a:xfrm>
          <a:off x="3746500" y="130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103522</xdr:rowOff>
    </xdr:from>
    <xdr:ext cx="599010" cy="259045"/>
    <xdr:sp macro="" textlink="">
      <xdr:nvSpPr>
        <xdr:cNvPr id="181" name="テキスト ボックス 180"/>
        <xdr:cNvSpPr txBox="1"/>
      </xdr:nvSpPr>
      <xdr:spPr>
        <a:xfrm>
          <a:off x="3497795" y="13133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44176</xdr:rowOff>
    </xdr:from>
    <xdr:to>
      <xdr:col>15</xdr:col>
      <xdr:colOff>50800</xdr:colOff>
      <xdr:row>73</xdr:row>
      <xdr:rowOff>45944</xdr:rowOff>
    </xdr:to>
    <xdr:cxnSp macro="">
      <xdr:nvCxnSpPr>
        <xdr:cNvPr id="182" name="直線コネクタ 181"/>
        <xdr:cNvCxnSpPr/>
      </xdr:nvCxnSpPr>
      <xdr:spPr>
        <a:xfrm>
          <a:off x="2019300" y="12560026"/>
          <a:ext cx="889000" cy="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151757</xdr:rowOff>
    </xdr:from>
    <xdr:to>
      <xdr:col>15</xdr:col>
      <xdr:colOff>101600</xdr:colOff>
      <xdr:row>76</xdr:row>
      <xdr:rowOff>81907</xdr:rowOff>
    </xdr:to>
    <xdr:sp macro="" textlink="">
      <xdr:nvSpPr>
        <xdr:cNvPr id="183" name="フローチャート: 判断 182"/>
        <xdr:cNvSpPr/>
      </xdr:nvSpPr>
      <xdr:spPr>
        <a:xfrm>
          <a:off x="2857500" y="130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73034</xdr:rowOff>
    </xdr:from>
    <xdr:ext cx="599010" cy="259045"/>
    <xdr:sp macro="" textlink="">
      <xdr:nvSpPr>
        <xdr:cNvPr id="184" name="テキスト ボックス 183"/>
        <xdr:cNvSpPr txBox="1"/>
      </xdr:nvSpPr>
      <xdr:spPr>
        <a:xfrm>
          <a:off x="2608795" y="13103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44176</xdr:rowOff>
    </xdr:from>
    <xdr:to>
      <xdr:col>10</xdr:col>
      <xdr:colOff>114300</xdr:colOff>
      <xdr:row>73</xdr:row>
      <xdr:rowOff>72743</xdr:rowOff>
    </xdr:to>
    <xdr:cxnSp macro="">
      <xdr:nvCxnSpPr>
        <xdr:cNvPr id="185" name="直線コネクタ 184"/>
        <xdr:cNvCxnSpPr/>
      </xdr:nvCxnSpPr>
      <xdr:spPr>
        <a:xfrm flipV="1">
          <a:off x="1130300" y="12560026"/>
          <a:ext cx="889000" cy="28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116614</xdr:rowOff>
    </xdr:from>
    <xdr:to>
      <xdr:col>10</xdr:col>
      <xdr:colOff>165100</xdr:colOff>
      <xdr:row>76</xdr:row>
      <xdr:rowOff>46763</xdr:rowOff>
    </xdr:to>
    <xdr:sp macro="" textlink="">
      <xdr:nvSpPr>
        <xdr:cNvPr id="186" name="フローチャート: 判断 185"/>
        <xdr:cNvSpPr/>
      </xdr:nvSpPr>
      <xdr:spPr>
        <a:xfrm>
          <a:off x="1968500" y="129753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37892</xdr:rowOff>
    </xdr:from>
    <xdr:ext cx="599010" cy="259045"/>
    <xdr:sp macro="" textlink="">
      <xdr:nvSpPr>
        <xdr:cNvPr id="187" name="テキスト ボックス 186"/>
        <xdr:cNvSpPr txBox="1"/>
      </xdr:nvSpPr>
      <xdr:spPr>
        <a:xfrm>
          <a:off x="1719795" y="13068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93639</xdr:rowOff>
    </xdr:from>
    <xdr:to>
      <xdr:col>6</xdr:col>
      <xdr:colOff>38100</xdr:colOff>
      <xdr:row>77</xdr:row>
      <xdr:rowOff>23789</xdr:rowOff>
    </xdr:to>
    <xdr:sp macro="" textlink="">
      <xdr:nvSpPr>
        <xdr:cNvPr id="188" name="フローチャート: 判断 187"/>
        <xdr:cNvSpPr/>
      </xdr:nvSpPr>
      <xdr:spPr>
        <a:xfrm>
          <a:off x="1079500" y="131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14916</xdr:rowOff>
    </xdr:from>
    <xdr:ext cx="599010" cy="259045"/>
    <xdr:sp macro="" textlink="">
      <xdr:nvSpPr>
        <xdr:cNvPr id="189" name="テキスト ボックス 188"/>
        <xdr:cNvSpPr txBox="1"/>
      </xdr:nvSpPr>
      <xdr:spPr>
        <a:xfrm>
          <a:off x="830795" y="13216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115631</xdr:rowOff>
    </xdr:from>
    <xdr:to>
      <xdr:col>24</xdr:col>
      <xdr:colOff>114300</xdr:colOff>
      <xdr:row>73</xdr:row>
      <xdr:rowOff>45781</xdr:rowOff>
    </xdr:to>
    <xdr:sp macro="" textlink="">
      <xdr:nvSpPr>
        <xdr:cNvPr id="195" name="楕円 194"/>
        <xdr:cNvSpPr/>
      </xdr:nvSpPr>
      <xdr:spPr>
        <a:xfrm>
          <a:off x="4584700" y="1246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138508</xdr:rowOff>
    </xdr:from>
    <xdr:ext cx="599010" cy="259045"/>
    <xdr:sp macro="" textlink="">
      <xdr:nvSpPr>
        <xdr:cNvPr id="196" name="民生費該当値テキスト"/>
        <xdr:cNvSpPr txBox="1"/>
      </xdr:nvSpPr>
      <xdr:spPr>
        <a:xfrm>
          <a:off x="4686300" y="1231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123023</xdr:rowOff>
    </xdr:from>
    <xdr:to>
      <xdr:col>20</xdr:col>
      <xdr:colOff>38100</xdr:colOff>
      <xdr:row>73</xdr:row>
      <xdr:rowOff>53173</xdr:rowOff>
    </xdr:to>
    <xdr:sp macro="" textlink="">
      <xdr:nvSpPr>
        <xdr:cNvPr id="197" name="楕円 196"/>
        <xdr:cNvSpPr/>
      </xdr:nvSpPr>
      <xdr:spPr>
        <a:xfrm>
          <a:off x="3746500" y="1246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69700</xdr:rowOff>
    </xdr:from>
    <xdr:ext cx="599010" cy="259045"/>
    <xdr:sp macro="" textlink="">
      <xdr:nvSpPr>
        <xdr:cNvPr id="198" name="テキスト ボックス 197"/>
        <xdr:cNvSpPr txBox="1"/>
      </xdr:nvSpPr>
      <xdr:spPr>
        <a:xfrm>
          <a:off x="3497795" y="12242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166594</xdr:rowOff>
    </xdr:from>
    <xdr:to>
      <xdr:col>15</xdr:col>
      <xdr:colOff>101600</xdr:colOff>
      <xdr:row>73</xdr:row>
      <xdr:rowOff>96744</xdr:rowOff>
    </xdr:to>
    <xdr:sp macro="" textlink="">
      <xdr:nvSpPr>
        <xdr:cNvPr id="199" name="楕円 198"/>
        <xdr:cNvSpPr/>
      </xdr:nvSpPr>
      <xdr:spPr>
        <a:xfrm>
          <a:off x="2857500" y="1251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113271</xdr:rowOff>
    </xdr:from>
    <xdr:ext cx="599010" cy="259045"/>
    <xdr:sp macro="" textlink="">
      <xdr:nvSpPr>
        <xdr:cNvPr id="200" name="テキスト ボックス 199"/>
        <xdr:cNvSpPr txBox="1"/>
      </xdr:nvSpPr>
      <xdr:spPr>
        <a:xfrm>
          <a:off x="2608795" y="1228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164826</xdr:rowOff>
    </xdr:from>
    <xdr:to>
      <xdr:col>10</xdr:col>
      <xdr:colOff>165100</xdr:colOff>
      <xdr:row>73</xdr:row>
      <xdr:rowOff>94976</xdr:rowOff>
    </xdr:to>
    <xdr:sp macro="" textlink="">
      <xdr:nvSpPr>
        <xdr:cNvPr id="201" name="楕円 200"/>
        <xdr:cNvSpPr/>
      </xdr:nvSpPr>
      <xdr:spPr>
        <a:xfrm>
          <a:off x="1968500" y="1250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111503</xdr:rowOff>
    </xdr:from>
    <xdr:ext cx="599010" cy="259045"/>
    <xdr:sp macro="" textlink="">
      <xdr:nvSpPr>
        <xdr:cNvPr id="202" name="テキスト ボックス 201"/>
        <xdr:cNvSpPr txBox="1"/>
      </xdr:nvSpPr>
      <xdr:spPr>
        <a:xfrm>
          <a:off x="1719795" y="12284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21943</xdr:rowOff>
    </xdr:from>
    <xdr:to>
      <xdr:col>6</xdr:col>
      <xdr:colOff>38100</xdr:colOff>
      <xdr:row>73</xdr:row>
      <xdr:rowOff>123543</xdr:rowOff>
    </xdr:to>
    <xdr:sp macro="" textlink="">
      <xdr:nvSpPr>
        <xdr:cNvPr id="203" name="楕円 202"/>
        <xdr:cNvSpPr/>
      </xdr:nvSpPr>
      <xdr:spPr>
        <a:xfrm>
          <a:off x="1079500" y="1253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140070</xdr:rowOff>
    </xdr:from>
    <xdr:ext cx="599010" cy="259045"/>
    <xdr:sp macro="" textlink="">
      <xdr:nvSpPr>
        <xdr:cNvPr id="204" name="テキスト ボックス 203"/>
        <xdr:cNvSpPr txBox="1"/>
      </xdr:nvSpPr>
      <xdr:spPr>
        <a:xfrm>
          <a:off x="830795" y="12313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143929</xdr:rowOff>
    </xdr:from>
    <xdr:to>
      <xdr:col>24</xdr:col>
      <xdr:colOff>62865</xdr:colOff>
      <xdr:row>99</xdr:row>
      <xdr:rowOff>131432</xdr:rowOff>
    </xdr:to>
    <xdr:cxnSp macro="">
      <xdr:nvCxnSpPr>
        <xdr:cNvPr id="229" name="直線コネクタ 228"/>
        <xdr:cNvCxnSpPr/>
      </xdr:nvCxnSpPr>
      <xdr:spPr>
        <a:xfrm flipV="1">
          <a:off x="4633595" y="15574429"/>
          <a:ext cx="1270" cy="1530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135259</xdr:rowOff>
    </xdr:from>
    <xdr:ext cx="534377" cy="259045"/>
    <xdr:sp macro="" textlink="">
      <xdr:nvSpPr>
        <xdr:cNvPr id="230" name="衛生費最小値テキスト"/>
        <xdr:cNvSpPr txBox="1"/>
      </xdr:nvSpPr>
      <xdr:spPr>
        <a:xfrm>
          <a:off x="4686300" y="1710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131432</xdr:rowOff>
    </xdr:from>
    <xdr:to>
      <xdr:col>24</xdr:col>
      <xdr:colOff>152400</xdr:colOff>
      <xdr:row>99</xdr:row>
      <xdr:rowOff>131432</xdr:rowOff>
    </xdr:to>
    <xdr:cxnSp macro="">
      <xdr:nvCxnSpPr>
        <xdr:cNvPr id="231" name="直線コネクタ 230"/>
        <xdr:cNvCxnSpPr/>
      </xdr:nvCxnSpPr>
      <xdr:spPr>
        <a:xfrm>
          <a:off x="4546600" y="17104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90606</xdr:rowOff>
    </xdr:from>
    <xdr:ext cx="599010" cy="259045"/>
    <xdr:sp macro="" textlink="">
      <xdr:nvSpPr>
        <xdr:cNvPr id="232" name="衛生費最大値テキスト"/>
        <xdr:cNvSpPr txBox="1"/>
      </xdr:nvSpPr>
      <xdr:spPr>
        <a:xfrm>
          <a:off x="4686300" y="15349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143,667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143929</xdr:rowOff>
    </xdr:from>
    <xdr:to>
      <xdr:col>24</xdr:col>
      <xdr:colOff>152400</xdr:colOff>
      <xdr:row>90</xdr:row>
      <xdr:rowOff>143929</xdr:rowOff>
    </xdr:to>
    <xdr:cxnSp macro="">
      <xdr:nvCxnSpPr>
        <xdr:cNvPr id="233" name="直線コネクタ 232"/>
        <xdr:cNvCxnSpPr/>
      </xdr:nvCxnSpPr>
      <xdr:spPr>
        <a:xfrm>
          <a:off x="4546600" y="1557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143929</xdr:rowOff>
    </xdr:from>
    <xdr:to>
      <xdr:col>24</xdr:col>
      <xdr:colOff>63500</xdr:colOff>
      <xdr:row>92</xdr:row>
      <xdr:rowOff>97256</xdr:rowOff>
    </xdr:to>
    <xdr:cxnSp macro="">
      <xdr:nvCxnSpPr>
        <xdr:cNvPr id="234" name="直線コネクタ 233"/>
        <xdr:cNvCxnSpPr/>
      </xdr:nvCxnSpPr>
      <xdr:spPr>
        <a:xfrm flipV="1">
          <a:off x="3797300" y="15574429"/>
          <a:ext cx="838200" cy="296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35031</xdr:rowOff>
    </xdr:from>
    <xdr:ext cx="534377" cy="259045"/>
    <xdr:sp macro="" textlink="">
      <xdr:nvSpPr>
        <xdr:cNvPr id="235" name="衛生費平均値テキスト"/>
        <xdr:cNvSpPr txBox="1"/>
      </xdr:nvSpPr>
      <xdr:spPr>
        <a:xfrm>
          <a:off x="4686300" y="16494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56604</xdr:rowOff>
    </xdr:from>
    <xdr:to>
      <xdr:col>24</xdr:col>
      <xdr:colOff>114300</xdr:colOff>
      <xdr:row>96</xdr:row>
      <xdr:rowOff>158204</xdr:rowOff>
    </xdr:to>
    <xdr:sp macro="" textlink="">
      <xdr:nvSpPr>
        <xdr:cNvPr id="236" name="フローチャート: 判断 235"/>
        <xdr:cNvSpPr/>
      </xdr:nvSpPr>
      <xdr:spPr>
        <a:xfrm>
          <a:off x="4584700" y="1651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97256</xdr:rowOff>
    </xdr:from>
    <xdr:to>
      <xdr:col>19</xdr:col>
      <xdr:colOff>177800</xdr:colOff>
      <xdr:row>93</xdr:row>
      <xdr:rowOff>18059</xdr:rowOff>
    </xdr:to>
    <xdr:cxnSp macro="">
      <xdr:nvCxnSpPr>
        <xdr:cNvPr id="237" name="直線コネクタ 236"/>
        <xdr:cNvCxnSpPr/>
      </xdr:nvCxnSpPr>
      <xdr:spPr>
        <a:xfrm flipV="1">
          <a:off x="2908300" y="15870656"/>
          <a:ext cx="889000" cy="9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136525</xdr:rowOff>
    </xdr:from>
    <xdr:to>
      <xdr:col>20</xdr:col>
      <xdr:colOff>38100</xdr:colOff>
      <xdr:row>97</xdr:row>
      <xdr:rowOff>66675</xdr:rowOff>
    </xdr:to>
    <xdr:sp macro="" textlink="">
      <xdr:nvSpPr>
        <xdr:cNvPr id="238" name="フローチャート: 判断 237"/>
        <xdr:cNvSpPr/>
      </xdr:nvSpPr>
      <xdr:spPr>
        <a:xfrm>
          <a:off x="3746500" y="1659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57802</xdr:rowOff>
    </xdr:from>
    <xdr:ext cx="534377" cy="259045"/>
    <xdr:sp macro="" textlink="">
      <xdr:nvSpPr>
        <xdr:cNvPr id="239" name="テキスト ボックス 238"/>
        <xdr:cNvSpPr txBox="1"/>
      </xdr:nvSpPr>
      <xdr:spPr>
        <a:xfrm>
          <a:off x="3530111" y="1668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167906</xdr:rowOff>
    </xdr:from>
    <xdr:to>
      <xdr:col>15</xdr:col>
      <xdr:colOff>50800</xdr:colOff>
      <xdr:row>93</xdr:row>
      <xdr:rowOff>18059</xdr:rowOff>
    </xdr:to>
    <xdr:cxnSp macro="">
      <xdr:nvCxnSpPr>
        <xdr:cNvPr id="240" name="直線コネクタ 239"/>
        <xdr:cNvCxnSpPr/>
      </xdr:nvCxnSpPr>
      <xdr:spPr>
        <a:xfrm>
          <a:off x="2019300" y="15941306"/>
          <a:ext cx="889000" cy="2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10643</xdr:rowOff>
    </xdr:from>
    <xdr:to>
      <xdr:col>15</xdr:col>
      <xdr:colOff>101600</xdr:colOff>
      <xdr:row>96</xdr:row>
      <xdr:rowOff>112243</xdr:rowOff>
    </xdr:to>
    <xdr:sp macro="" textlink="">
      <xdr:nvSpPr>
        <xdr:cNvPr id="241" name="フローチャート: 判断 240"/>
        <xdr:cNvSpPr/>
      </xdr:nvSpPr>
      <xdr:spPr>
        <a:xfrm>
          <a:off x="2857500" y="1646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103370</xdr:rowOff>
    </xdr:from>
    <xdr:ext cx="534377" cy="259045"/>
    <xdr:sp macro="" textlink="">
      <xdr:nvSpPr>
        <xdr:cNvPr id="242" name="テキスト ボックス 241"/>
        <xdr:cNvSpPr txBox="1"/>
      </xdr:nvSpPr>
      <xdr:spPr>
        <a:xfrm>
          <a:off x="2641111" y="1656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167906</xdr:rowOff>
    </xdr:from>
    <xdr:to>
      <xdr:col>10</xdr:col>
      <xdr:colOff>114300</xdr:colOff>
      <xdr:row>93</xdr:row>
      <xdr:rowOff>23113</xdr:rowOff>
    </xdr:to>
    <xdr:cxnSp macro="">
      <xdr:nvCxnSpPr>
        <xdr:cNvPr id="243" name="直線コネクタ 242"/>
        <xdr:cNvCxnSpPr/>
      </xdr:nvCxnSpPr>
      <xdr:spPr>
        <a:xfrm flipV="1">
          <a:off x="1130300" y="15941306"/>
          <a:ext cx="889000" cy="2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123749</xdr:rowOff>
    </xdr:from>
    <xdr:to>
      <xdr:col>10</xdr:col>
      <xdr:colOff>165100</xdr:colOff>
      <xdr:row>97</xdr:row>
      <xdr:rowOff>53899</xdr:rowOff>
    </xdr:to>
    <xdr:sp macro="" textlink="">
      <xdr:nvSpPr>
        <xdr:cNvPr id="244" name="フローチャート: 判断 243"/>
        <xdr:cNvSpPr/>
      </xdr:nvSpPr>
      <xdr:spPr>
        <a:xfrm>
          <a:off x="1968500" y="1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45026</xdr:rowOff>
    </xdr:from>
    <xdr:ext cx="534377" cy="259045"/>
    <xdr:sp macro="" textlink="">
      <xdr:nvSpPr>
        <xdr:cNvPr id="245" name="テキスト ボックス 244"/>
        <xdr:cNvSpPr txBox="1"/>
      </xdr:nvSpPr>
      <xdr:spPr>
        <a:xfrm>
          <a:off x="1752111" y="1667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161646</xdr:rowOff>
    </xdr:from>
    <xdr:to>
      <xdr:col>6</xdr:col>
      <xdr:colOff>38100</xdr:colOff>
      <xdr:row>97</xdr:row>
      <xdr:rowOff>91796</xdr:rowOff>
    </xdr:to>
    <xdr:sp macro="" textlink="">
      <xdr:nvSpPr>
        <xdr:cNvPr id="246" name="フローチャート: 判断 245"/>
        <xdr:cNvSpPr/>
      </xdr:nvSpPr>
      <xdr:spPr>
        <a:xfrm>
          <a:off x="1079500" y="166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82923</xdr:rowOff>
    </xdr:from>
    <xdr:ext cx="534377" cy="259045"/>
    <xdr:sp macro="" textlink="">
      <xdr:nvSpPr>
        <xdr:cNvPr id="247" name="テキスト ボックス 246"/>
        <xdr:cNvSpPr txBox="1"/>
      </xdr:nvSpPr>
      <xdr:spPr>
        <a:xfrm>
          <a:off x="863111" y="1671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93129</xdr:rowOff>
    </xdr:from>
    <xdr:to>
      <xdr:col>24</xdr:col>
      <xdr:colOff>114300</xdr:colOff>
      <xdr:row>91</xdr:row>
      <xdr:rowOff>23279</xdr:rowOff>
    </xdr:to>
    <xdr:sp macro="" textlink="">
      <xdr:nvSpPr>
        <xdr:cNvPr id="253" name="楕円 252"/>
        <xdr:cNvSpPr/>
      </xdr:nvSpPr>
      <xdr:spPr>
        <a:xfrm>
          <a:off x="4584700" y="1552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46156</xdr:rowOff>
    </xdr:from>
    <xdr:ext cx="599010" cy="259045"/>
    <xdr:sp macro="" textlink="">
      <xdr:nvSpPr>
        <xdr:cNvPr id="254" name="衛生費該当値テキスト"/>
        <xdr:cNvSpPr txBox="1"/>
      </xdr:nvSpPr>
      <xdr:spPr>
        <a:xfrm>
          <a:off x="4686300" y="15476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46456</xdr:rowOff>
    </xdr:from>
    <xdr:to>
      <xdr:col>20</xdr:col>
      <xdr:colOff>38100</xdr:colOff>
      <xdr:row>92</xdr:row>
      <xdr:rowOff>148056</xdr:rowOff>
    </xdr:to>
    <xdr:sp macro="" textlink="">
      <xdr:nvSpPr>
        <xdr:cNvPr id="255" name="楕円 254"/>
        <xdr:cNvSpPr/>
      </xdr:nvSpPr>
      <xdr:spPr>
        <a:xfrm>
          <a:off x="3746500" y="1581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164583</xdr:rowOff>
    </xdr:from>
    <xdr:ext cx="599010" cy="259045"/>
    <xdr:sp macro="" textlink="">
      <xdr:nvSpPr>
        <xdr:cNvPr id="256" name="テキスト ボックス 255"/>
        <xdr:cNvSpPr txBox="1"/>
      </xdr:nvSpPr>
      <xdr:spPr>
        <a:xfrm>
          <a:off x="3497795" y="15595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138709</xdr:rowOff>
    </xdr:from>
    <xdr:to>
      <xdr:col>15</xdr:col>
      <xdr:colOff>101600</xdr:colOff>
      <xdr:row>93</xdr:row>
      <xdr:rowOff>68859</xdr:rowOff>
    </xdr:to>
    <xdr:sp macro="" textlink="">
      <xdr:nvSpPr>
        <xdr:cNvPr id="257" name="楕円 256"/>
        <xdr:cNvSpPr/>
      </xdr:nvSpPr>
      <xdr:spPr>
        <a:xfrm>
          <a:off x="2857500" y="1591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85386</xdr:rowOff>
    </xdr:from>
    <xdr:ext cx="599010" cy="259045"/>
    <xdr:sp macro="" textlink="">
      <xdr:nvSpPr>
        <xdr:cNvPr id="258" name="テキスト ボックス 257"/>
        <xdr:cNvSpPr txBox="1"/>
      </xdr:nvSpPr>
      <xdr:spPr>
        <a:xfrm>
          <a:off x="2608795" y="15687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117106</xdr:rowOff>
    </xdr:from>
    <xdr:to>
      <xdr:col>10</xdr:col>
      <xdr:colOff>165100</xdr:colOff>
      <xdr:row>93</xdr:row>
      <xdr:rowOff>47256</xdr:rowOff>
    </xdr:to>
    <xdr:sp macro="" textlink="">
      <xdr:nvSpPr>
        <xdr:cNvPr id="259" name="楕円 258"/>
        <xdr:cNvSpPr/>
      </xdr:nvSpPr>
      <xdr:spPr>
        <a:xfrm>
          <a:off x="1968500" y="1589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63783</xdr:rowOff>
    </xdr:from>
    <xdr:ext cx="599010" cy="259045"/>
    <xdr:sp macro="" textlink="">
      <xdr:nvSpPr>
        <xdr:cNvPr id="260" name="テキスト ボックス 259"/>
        <xdr:cNvSpPr txBox="1"/>
      </xdr:nvSpPr>
      <xdr:spPr>
        <a:xfrm>
          <a:off x="1719795" y="15665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143763</xdr:rowOff>
    </xdr:from>
    <xdr:to>
      <xdr:col>6</xdr:col>
      <xdr:colOff>38100</xdr:colOff>
      <xdr:row>93</xdr:row>
      <xdr:rowOff>73913</xdr:rowOff>
    </xdr:to>
    <xdr:sp macro="" textlink="">
      <xdr:nvSpPr>
        <xdr:cNvPr id="261" name="楕円 260"/>
        <xdr:cNvSpPr/>
      </xdr:nvSpPr>
      <xdr:spPr>
        <a:xfrm>
          <a:off x="1079500" y="1591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90440</xdr:rowOff>
    </xdr:from>
    <xdr:ext cx="599010" cy="259045"/>
    <xdr:sp macro="" textlink="">
      <xdr:nvSpPr>
        <xdr:cNvPr id="262" name="テキスト ボックス 261"/>
        <xdr:cNvSpPr txBox="1"/>
      </xdr:nvSpPr>
      <xdr:spPr>
        <a:xfrm>
          <a:off x="830795" y="15692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150444</xdr:rowOff>
    </xdr:from>
    <xdr:to>
      <xdr:col>54</xdr:col>
      <xdr:colOff>189865</xdr:colOff>
      <xdr:row>38</xdr:row>
      <xdr:rowOff>139700</xdr:rowOff>
    </xdr:to>
    <xdr:cxnSp macro="">
      <xdr:nvCxnSpPr>
        <xdr:cNvPr id="284" name="直線コネクタ 283"/>
        <xdr:cNvCxnSpPr/>
      </xdr:nvCxnSpPr>
      <xdr:spPr>
        <a:xfrm flipV="1">
          <a:off x="10475595" y="5465394"/>
          <a:ext cx="1270" cy="1189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97121</xdr:rowOff>
    </xdr:from>
    <xdr:ext cx="469744" cy="259045"/>
    <xdr:sp macro="" textlink="">
      <xdr:nvSpPr>
        <xdr:cNvPr id="287" name="労働費最大値テキスト"/>
        <xdr:cNvSpPr txBox="1"/>
      </xdr:nvSpPr>
      <xdr:spPr>
        <a:xfrm>
          <a:off x="10528300" y="524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150444</xdr:rowOff>
    </xdr:from>
    <xdr:to>
      <xdr:col>55</xdr:col>
      <xdr:colOff>88900</xdr:colOff>
      <xdr:row>31</xdr:row>
      <xdr:rowOff>150444</xdr:rowOff>
    </xdr:to>
    <xdr:cxnSp macro="">
      <xdr:nvCxnSpPr>
        <xdr:cNvPr id="288" name="直線コネクタ 287"/>
        <xdr:cNvCxnSpPr/>
      </xdr:nvCxnSpPr>
      <xdr:spPr>
        <a:xfrm>
          <a:off x="10388600" y="5465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66319</xdr:rowOff>
    </xdr:from>
    <xdr:to>
      <xdr:col>55</xdr:col>
      <xdr:colOff>0</xdr:colOff>
      <xdr:row>38</xdr:row>
      <xdr:rowOff>67463</xdr:rowOff>
    </xdr:to>
    <xdr:cxnSp macro="">
      <xdr:nvCxnSpPr>
        <xdr:cNvPr id="289" name="直線コネクタ 288"/>
        <xdr:cNvCxnSpPr/>
      </xdr:nvCxnSpPr>
      <xdr:spPr>
        <a:xfrm flipV="1">
          <a:off x="9639300" y="6581419"/>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95775</xdr:rowOff>
    </xdr:from>
    <xdr:ext cx="378565" cy="259045"/>
    <xdr:sp macro="" textlink="">
      <xdr:nvSpPr>
        <xdr:cNvPr id="290" name="労働費平均値テキスト"/>
        <xdr:cNvSpPr txBox="1"/>
      </xdr:nvSpPr>
      <xdr:spPr>
        <a:xfrm>
          <a:off x="10528300" y="62679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72898</xdr:rowOff>
    </xdr:from>
    <xdr:to>
      <xdr:col>55</xdr:col>
      <xdr:colOff>50800</xdr:colOff>
      <xdr:row>38</xdr:row>
      <xdr:rowOff>3048</xdr:rowOff>
    </xdr:to>
    <xdr:sp macro="" textlink="">
      <xdr:nvSpPr>
        <xdr:cNvPr id="291" name="フローチャート: 判断 290"/>
        <xdr:cNvSpPr/>
      </xdr:nvSpPr>
      <xdr:spPr>
        <a:xfrm>
          <a:off x="104267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67463</xdr:rowOff>
    </xdr:from>
    <xdr:to>
      <xdr:col>50</xdr:col>
      <xdr:colOff>114300</xdr:colOff>
      <xdr:row>38</xdr:row>
      <xdr:rowOff>76606</xdr:rowOff>
    </xdr:to>
    <xdr:cxnSp macro="">
      <xdr:nvCxnSpPr>
        <xdr:cNvPr id="292" name="直線コネクタ 291"/>
        <xdr:cNvCxnSpPr/>
      </xdr:nvCxnSpPr>
      <xdr:spPr>
        <a:xfrm flipV="1">
          <a:off x="8750300" y="658256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75412</xdr:rowOff>
    </xdr:from>
    <xdr:to>
      <xdr:col>50</xdr:col>
      <xdr:colOff>165100</xdr:colOff>
      <xdr:row>38</xdr:row>
      <xdr:rowOff>5562</xdr:rowOff>
    </xdr:to>
    <xdr:sp macro="" textlink="">
      <xdr:nvSpPr>
        <xdr:cNvPr id="293" name="フローチャート: 判断 292"/>
        <xdr:cNvSpPr/>
      </xdr:nvSpPr>
      <xdr:spPr>
        <a:xfrm>
          <a:off x="95885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22089</xdr:rowOff>
    </xdr:from>
    <xdr:ext cx="378565" cy="259045"/>
    <xdr:sp macro="" textlink="">
      <xdr:nvSpPr>
        <xdr:cNvPr id="294" name="テキスト ボックス 293"/>
        <xdr:cNvSpPr txBox="1"/>
      </xdr:nvSpPr>
      <xdr:spPr>
        <a:xfrm>
          <a:off x="9450017" y="6194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61519</xdr:rowOff>
    </xdr:from>
    <xdr:to>
      <xdr:col>45</xdr:col>
      <xdr:colOff>177800</xdr:colOff>
      <xdr:row>38</xdr:row>
      <xdr:rowOff>76606</xdr:rowOff>
    </xdr:to>
    <xdr:cxnSp macro="">
      <xdr:nvCxnSpPr>
        <xdr:cNvPr id="295" name="直線コネクタ 294"/>
        <xdr:cNvCxnSpPr/>
      </xdr:nvCxnSpPr>
      <xdr:spPr>
        <a:xfrm>
          <a:off x="7861300" y="6576619"/>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92329</xdr:rowOff>
    </xdr:from>
    <xdr:to>
      <xdr:col>46</xdr:col>
      <xdr:colOff>38100</xdr:colOff>
      <xdr:row>38</xdr:row>
      <xdr:rowOff>22479</xdr:rowOff>
    </xdr:to>
    <xdr:sp macro="" textlink="">
      <xdr:nvSpPr>
        <xdr:cNvPr id="296" name="フローチャート: 判断 295"/>
        <xdr:cNvSpPr/>
      </xdr:nvSpPr>
      <xdr:spPr>
        <a:xfrm>
          <a:off x="8699500" y="643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39006</xdr:rowOff>
    </xdr:from>
    <xdr:ext cx="378565" cy="259045"/>
    <xdr:sp macro="" textlink="">
      <xdr:nvSpPr>
        <xdr:cNvPr id="297" name="テキスト ボックス 296"/>
        <xdr:cNvSpPr txBox="1"/>
      </xdr:nvSpPr>
      <xdr:spPr>
        <a:xfrm>
          <a:off x="8561017" y="6211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61519</xdr:rowOff>
    </xdr:from>
    <xdr:to>
      <xdr:col>41</xdr:col>
      <xdr:colOff>50800</xdr:colOff>
      <xdr:row>38</xdr:row>
      <xdr:rowOff>81407</xdr:rowOff>
    </xdr:to>
    <xdr:cxnSp macro="">
      <xdr:nvCxnSpPr>
        <xdr:cNvPr id="298" name="直線コネクタ 297"/>
        <xdr:cNvCxnSpPr/>
      </xdr:nvCxnSpPr>
      <xdr:spPr>
        <a:xfrm flipV="1">
          <a:off x="6972300" y="6576619"/>
          <a:ext cx="8890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82728</xdr:rowOff>
    </xdr:from>
    <xdr:to>
      <xdr:col>41</xdr:col>
      <xdr:colOff>101600</xdr:colOff>
      <xdr:row>38</xdr:row>
      <xdr:rowOff>12878</xdr:rowOff>
    </xdr:to>
    <xdr:sp macro="" textlink="">
      <xdr:nvSpPr>
        <xdr:cNvPr id="299" name="フローチャート: 判断 298"/>
        <xdr:cNvSpPr/>
      </xdr:nvSpPr>
      <xdr:spPr>
        <a:xfrm>
          <a:off x="7810500" y="64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29405</xdr:rowOff>
    </xdr:from>
    <xdr:ext cx="378565" cy="259045"/>
    <xdr:sp macro="" textlink="">
      <xdr:nvSpPr>
        <xdr:cNvPr id="300" name="テキスト ボックス 299"/>
        <xdr:cNvSpPr txBox="1"/>
      </xdr:nvSpPr>
      <xdr:spPr>
        <a:xfrm>
          <a:off x="7672017" y="6201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96444</xdr:rowOff>
    </xdr:from>
    <xdr:to>
      <xdr:col>36</xdr:col>
      <xdr:colOff>165100</xdr:colOff>
      <xdr:row>38</xdr:row>
      <xdr:rowOff>26594</xdr:rowOff>
    </xdr:to>
    <xdr:sp macro="" textlink="">
      <xdr:nvSpPr>
        <xdr:cNvPr id="301" name="フローチャート: 判断 300"/>
        <xdr:cNvSpPr/>
      </xdr:nvSpPr>
      <xdr:spPr>
        <a:xfrm>
          <a:off x="6921500" y="644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43121</xdr:rowOff>
    </xdr:from>
    <xdr:ext cx="378565" cy="259045"/>
    <xdr:sp macro="" textlink="">
      <xdr:nvSpPr>
        <xdr:cNvPr id="302" name="テキスト ボックス 301"/>
        <xdr:cNvSpPr txBox="1"/>
      </xdr:nvSpPr>
      <xdr:spPr>
        <a:xfrm>
          <a:off x="6783017" y="6215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15519</xdr:rowOff>
    </xdr:from>
    <xdr:to>
      <xdr:col>55</xdr:col>
      <xdr:colOff>50800</xdr:colOff>
      <xdr:row>38</xdr:row>
      <xdr:rowOff>117119</xdr:rowOff>
    </xdr:to>
    <xdr:sp macro="" textlink="">
      <xdr:nvSpPr>
        <xdr:cNvPr id="308" name="楕円 307"/>
        <xdr:cNvSpPr/>
      </xdr:nvSpPr>
      <xdr:spPr>
        <a:xfrm>
          <a:off x="10426700" y="653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101896</xdr:rowOff>
    </xdr:from>
    <xdr:ext cx="378565" cy="259045"/>
    <xdr:sp macro="" textlink="">
      <xdr:nvSpPr>
        <xdr:cNvPr id="309" name="労働費該当値テキスト"/>
        <xdr:cNvSpPr txBox="1"/>
      </xdr:nvSpPr>
      <xdr:spPr>
        <a:xfrm>
          <a:off x="10528300" y="6445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16663</xdr:rowOff>
    </xdr:from>
    <xdr:to>
      <xdr:col>50</xdr:col>
      <xdr:colOff>165100</xdr:colOff>
      <xdr:row>38</xdr:row>
      <xdr:rowOff>118263</xdr:rowOff>
    </xdr:to>
    <xdr:sp macro="" textlink="">
      <xdr:nvSpPr>
        <xdr:cNvPr id="310" name="楕円 309"/>
        <xdr:cNvSpPr/>
      </xdr:nvSpPr>
      <xdr:spPr>
        <a:xfrm>
          <a:off x="9588500" y="653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109390</xdr:rowOff>
    </xdr:from>
    <xdr:ext cx="378565" cy="259045"/>
    <xdr:sp macro="" textlink="">
      <xdr:nvSpPr>
        <xdr:cNvPr id="311" name="テキスト ボックス 310"/>
        <xdr:cNvSpPr txBox="1"/>
      </xdr:nvSpPr>
      <xdr:spPr>
        <a:xfrm>
          <a:off x="9450017" y="6624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25806</xdr:rowOff>
    </xdr:from>
    <xdr:to>
      <xdr:col>46</xdr:col>
      <xdr:colOff>38100</xdr:colOff>
      <xdr:row>38</xdr:row>
      <xdr:rowOff>127406</xdr:rowOff>
    </xdr:to>
    <xdr:sp macro="" textlink="">
      <xdr:nvSpPr>
        <xdr:cNvPr id="312" name="楕円 311"/>
        <xdr:cNvSpPr/>
      </xdr:nvSpPr>
      <xdr:spPr>
        <a:xfrm>
          <a:off x="8699500" y="654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118533</xdr:rowOff>
    </xdr:from>
    <xdr:ext cx="378565" cy="259045"/>
    <xdr:sp macro="" textlink="">
      <xdr:nvSpPr>
        <xdr:cNvPr id="313" name="テキスト ボックス 312"/>
        <xdr:cNvSpPr txBox="1"/>
      </xdr:nvSpPr>
      <xdr:spPr>
        <a:xfrm>
          <a:off x="8561017" y="6633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10719</xdr:rowOff>
    </xdr:from>
    <xdr:to>
      <xdr:col>41</xdr:col>
      <xdr:colOff>101600</xdr:colOff>
      <xdr:row>38</xdr:row>
      <xdr:rowOff>112319</xdr:rowOff>
    </xdr:to>
    <xdr:sp macro="" textlink="">
      <xdr:nvSpPr>
        <xdr:cNvPr id="314" name="楕円 313"/>
        <xdr:cNvSpPr/>
      </xdr:nvSpPr>
      <xdr:spPr>
        <a:xfrm>
          <a:off x="7810500" y="652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103446</xdr:rowOff>
    </xdr:from>
    <xdr:ext cx="378565" cy="259045"/>
    <xdr:sp macro="" textlink="">
      <xdr:nvSpPr>
        <xdr:cNvPr id="315" name="テキスト ボックス 314"/>
        <xdr:cNvSpPr txBox="1"/>
      </xdr:nvSpPr>
      <xdr:spPr>
        <a:xfrm>
          <a:off x="7672017" y="6618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30607</xdr:rowOff>
    </xdr:from>
    <xdr:to>
      <xdr:col>36</xdr:col>
      <xdr:colOff>165100</xdr:colOff>
      <xdr:row>38</xdr:row>
      <xdr:rowOff>132207</xdr:rowOff>
    </xdr:to>
    <xdr:sp macro="" textlink="">
      <xdr:nvSpPr>
        <xdr:cNvPr id="316" name="楕円 315"/>
        <xdr:cNvSpPr/>
      </xdr:nvSpPr>
      <xdr:spPr>
        <a:xfrm>
          <a:off x="6921500" y="654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123334</xdr:rowOff>
    </xdr:from>
    <xdr:ext cx="378565" cy="259045"/>
    <xdr:sp macro="" textlink="">
      <xdr:nvSpPr>
        <xdr:cNvPr id="317" name="テキスト ボックス 316"/>
        <xdr:cNvSpPr txBox="1"/>
      </xdr:nvSpPr>
      <xdr:spPr>
        <a:xfrm>
          <a:off x="6783017" y="6638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112154</xdr:rowOff>
    </xdr:from>
    <xdr:to>
      <xdr:col>54</xdr:col>
      <xdr:colOff>189865</xdr:colOff>
      <xdr:row>58</xdr:row>
      <xdr:rowOff>37237</xdr:rowOff>
    </xdr:to>
    <xdr:cxnSp macro="">
      <xdr:nvCxnSpPr>
        <xdr:cNvPr id="339" name="直線コネクタ 338"/>
        <xdr:cNvCxnSpPr/>
      </xdr:nvCxnSpPr>
      <xdr:spPr>
        <a:xfrm flipV="1">
          <a:off x="10475595" y="9027554"/>
          <a:ext cx="1270" cy="953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41064</xdr:rowOff>
    </xdr:from>
    <xdr:ext cx="534377" cy="259045"/>
    <xdr:sp macro="" textlink="">
      <xdr:nvSpPr>
        <xdr:cNvPr id="340" name="農林水産業費最小値テキスト"/>
        <xdr:cNvSpPr txBox="1"/>
      </xdr:nvSpPr>
      <xdr:spPr>
        <a:xfrm>
          <a:off x="10528300" y="998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37237</xdr:rowOff>
    </xdr:from>
    <xdr:to>
      <xdr:col>55</xdr:col>
      <xdr:colOff>88900</xdr:colOff>
      <xdr:row>58</xdr:row>
      <xdr:rowOff>37237</xdr:rowOff>
    </xdr:to>
    <xdr:cxnSp macro="">
      <xdr:nvCxnSpPr>
        <xdr:cNvPr id="341" name="直線コネクタ 340"/>
        <xdr:cNvCxnSpPr/>
      </xdr:nvCxnSpPr>
      <xdr:spPr>
        <a:xfrm>
          <a:off x="10388600" y="998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58831</xdr:rowOff>
    </xdr:from>
    <xdr:ext cx="599010" cy="259045"/>
    <xdr:sp macro="" textlink="">
      <xdr:nvSpPr>
        <xdr:cNvPr id="342" name="農林水産業費最大値テキスト"/>
        <xdr:cNvSpPr txBox="1"/>
      </xdr:nvSpPr>
      <xdr:spPr>
        <a:xfrm>
          <a:off x="10528300" y="8802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231,025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112154</xdr:rowOff>
    </xdr:from>
    <xdr:to>
      <xdr:col>55</xdr:col>
      <xdr:colOff>88900</xdr:colOff>
      <xdr:row>52</xdr:row>
      <xdr:rowOff>112154</xdr:rowOff>
    </xdr:to>
    <xdr:cxnSp macro="">
      <xdr:nvCxnSpPr>
        <xdr:cNvPr id="343" name="直線コネクタ 342"/>
        <xdr:cNvCxnSpPr/>
      </xdr:nvCxnSpPr>
      <xdr:spPr>
        <a:xfrm>
          <a:off x="10388600" y="902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101707</xdr:rowOff>
    </xdr:from>
    <xdr:to>
      <xdr:col>55</xdr:col>
      <xdr:colOff>0</xdr:colOff>
      <xdr:row>55</xdr:row>
      <xdr:rowOff>107856</xdr:rowOff>
    </xdr:to>
    <xdr:cxnSp macro="">
      <xdr:nvCxnSpPr>
        <xdr:cNvPr id="344" name="直線コネクタ 343"/>
        <xdr:cNvCxnSpPr/>
      </xdr:nvCxnSpPr>
      <xdr:spPr>
        <a:xfrm flipV="1">
          <a:off x="9639300" y="9531457"/>
          <a:ext cx="838200" cy="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102340</xdr:rowOff>
    </xdr:from>
    <xdr:ext cx="534377" cy="259045"/>
    <xdr:sp macro="" textlink="">
      <xdr:nvSpPr>
        <xdr:cNvPr id="345" name="農林水産業費平均値テキスト"/>
        <xdr:cNvSpPr txBox="1"/>
      </xdr:nvSpPr>
      <xdr:spPr>
        <a:xfrm>
          <a:off x="10528300" y="9703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123913</xdr:rowOff>
    </xdr:from>
    <xdr:to>
      <xdr:col>55</xdr:col>
      <xdr:colOff>50800</xdr:colOff>
      <xdr:row>57</xdr:row>
      <xdr:rowOff>54063</xdr:rowOff>
    </xdr:to>
    <xdr:sp macro="" textlink="">
      <xdr:nvSpPr>
        <xdr:cNvPr id="346" name="フローチャート: 判断 345"/>
        <xdr:cNvSpPr/>
      </xdr:nvSpPr>
      <xdr:spPr>
        <a:xfrm>
          <a:off x="10426700" y="972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107856</xdr:rowOff>
    </xdr:from>
    <xdr:to>
      <xdr:col>50</xdr:col>
      <xdr:colOff>114300</xdr:colOff>
      <xdr:row>55</xdr:row>
      <xdr:rowOff>125925</xdr:rowOff>
    </xdr:to>
    <xdr:cxnSp macro="">
      <xdr:nvCxnSpPr>
        <xdr:cNvPr id="347" name="直線コネクタ 346"/>
        <xdr:cNvCxnSpPr/>
      </xdr:nvCxnSpPr>
      <xdr:spPr>
        <a:xfrm flipV="1">
          <a:off x="8750300" y="9537606"/>
          <a:ext cx="889000" cy="1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103951</xdr:rowOff>
    </xdr:from>
    <xdr:to>
      <xdr:col>50</xdr:col>
      <xdr:colOff>165100</xdr:colOff>
      <xdr:row>57</xdr:row>
      <xdr:rowOff>34101</xdr:rowOff>
    </xdr:to>
    <xdr:sp macro="" textlink="">
      <xdr:nvSpPr>
        <xdr:cNvPr id="348" name="フローチャート: 判断 347"/>
        <xdr:cNvSpPr/>
      </xdr:nvSpPr>
      <xdr:spPr>
        <a:xfrm>
          <a:off x="95885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25228</xdr:rowOff>
    </xdr:from>
    <xdr:ext cx="534377" cy="259045"/>
    <xdr:sp macro="" textlink="">
      <xdr:nvSpPr>
        <xdr:cNvPr id="349" name="テキスト ボックス 348"/>
        <xdr:cNvSpPr txBox="1"/>
      </xdr:nvSpPr>
      <xdr:spPr>
        <a:xfrm>
          <a:off x="9372111" y="979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125925</xdr:rowOff>
    </xdr:from>
    <xdr:to>
      <xdr:col>45</xdr:col>
      <xdr:colOff>177800</xdr:colOff>
      <xdr:row>55</xdr:row>
      <xdr:rowOff>152913</xdr:rowOff>
    </xdr:to>
    <xdr:cxnSp macro="">
      <xdr:nvCxnSpPr>
        <xdr:cNvPr id="350" name="直線コネクタ 349"/>
        <xdr:cNvCxnSpPr/>
      </xdr:nvCxnSpPr>
      <xdr:spPr>
        <a:xfrm flipV="1">
          <a:off x="7861300" y="9555675"/>
          <a:ext cx="889000" cy="2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108048</xdr:rowOff>
    </xdr:from>
    <xdr:to>
      <xdr:col>46</xdr:col>
      <xdr:colOff>38100</xdr:colOff>
      <xdr:row>57</xdr:row>
      <xdr:rowOff>38198</xdr:rowOff>
    </xdr:to>
    <xdr:sp macro="" textlink="">
      <xdr:nvSpPr>
        <xdr:cNvPr id="351" name="フローチャート: 判断 350"/>
        <xdr:cNvSpPr/>
      </xdr:nvSpPr>
      <xdr:spPr>
        <a:xfrm>
          <a:off x="8699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29325</xdr:rowOff>
    </xdr:from>
    <xdr:ext cx="534377" cy="259045"/>
    <xdr:sp macro="" textlink="">
      <xdr:nvSpPr>
        <xdr:cNvPr id="352" name="テキスト ボックス 351"/>
        <xdr:cNvSpPr txBox="1"/>
      </xdr:nvSpPr>
      <xdr:spPr>
        <a:xfrm>
          <a:off x="8483111" y="980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52736</xdr:rowOff>
    </xdr:from>
    <xdr:to>
      <xdr:col>41</xdr:col>
      <xdr:colOff>50800</xdr:colOff>
      <xdr:row>55</xdr:row>
      <xdr:rowOff>152913</xdr:rowOff>
    </xdr:to>
    <xdr:cxnSp macro="">
      <xdr:nvCxnSpPr>
        <xdr:cNvPr id="353" name="直線コネクタ 352"/>
        <xdr:cNvCxnSpPr/>
      </xdr:nvCxnSpPr>
      <xdr:spPr>
        <a:xfrm>
          <a:off x="6972300" y="9482486"/>
          <a:ext cx="889000" cy="10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141698</xdr:rowOff>
    </xdr:from>
    <xdr:to>
      <xdr:col>41</xdr:col>
      <xdr:colOff>101600</xdr:colOff>
      <xdr:row>57</xdr:row>
      <xdr:rowOff>71848</xdr:rowOff>
    </xdr:to>
    <xdr:sp macro="" textlink="">
      <xdr:nvSpPr>
        <xdr:cNvPr id="354" name="フローチャート: 判断 353"/>
        <xdr:cNvSpPr/>
      </xdr:nvSpPr>
      <xdr:spPr>
        <a:xfrm>
          <a:off x="7810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62975</xdr:rowOff>
    </xdr:from>
    <xdr:ext cx="534377" cy="259045"/>
    <xdr:sp macro="" textlink="">
      <xdr:nvSpPr>
        <xdr:cNvPr id="355" name="テキスト ボックス 354"/>
        <xdr:cNvSpPr txBox="1"/>
      </xdr:nvSpPr>
      <xdr:spPr>
        <a:xfrm>
          <a:off x="7594111" y="983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155318</xdr:rowOff>
    </xdr:from>
    <xdr:to>
      <xdr:col>36</xdr:col>
      <xdr:colOff>165100</xdr:colOff>
      <xdr:row>57</xdr:row>
      <xdr:rowOff>85468</xdr:rowOff>
    </xdr:to>
    <xdr:sp macro="" textlink="">
      <xdr:nvSpPr>
        <xdr:cNvPr id="356" name="フローチャート: 判断 355"/>
        <xdr:cNvSpPr/>
      </xdr:nvSpPr>
      <xdr:spPr>
        <a:xfrm>
          <a:off x="69215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76595</xdr:rowOff>
    </xdr:from>
    <xdr:ext cx="534377" cy="259045"/>
    <xdr:sp macro="" textlink="">
      <xdr:nvSpPr>
        <xdr:cNvPr id="357" name="テキスト ボックス 356"/>
        <xdr:cNvSpPr txBox="1"/>
      </xdr:nvSpPr>
      <xdr:spPr>
        <a:xfrm>
          <a:off x="6705111" y="984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50907</xdr:rowOff>
    </xdr:from>
    <xdr:to>
      <xdr:col>55</xdr:col>
      <xdr:colOff>50800</xdr:colOff>
      <xdr:row>55</xdr:row>
      <xdr:rowOff>152507</xdr:rowOff>
    </xdr:to>
    <xdr:sp macro="" textlink="">
      <xdr:nvSpPr>
        <xdr:cNvPr id="363" name="楕円 362"/>
        <xdr:cNvSpPr/>
      </xdr:nvSpPr>
      <xdr:spPr>
        <a:xfrm>
          <a:off x="10426700" y="948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73784</xdr:rowOff>
    </xdr:from>
    <xdr:ext cx="599010" cy="259045"/>
    <xdr:sp macro="" textlink="">
      <xdr:nvSpPr>
        <xdr:cNvPr id="364" name="農林水産業費該当値テキスト"/>
        <xdr:cNvSpPr txBox="1"/>
      </xdr:nvSpPr>
      <xdr:spPr>
        <a:xfrm>
          <a:off x="10528300" y="933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57056</xdr:rowOff>
    </xdr:from>
    <xdr:to>
      <xdr:col>50</xdr:col>
      <xdr:colOff>165100</xdr:colOff>
      <xdr:row>55</xdr:row>
      <xdr:rowOff>158656</xdr:rowOff>
    </xdr:to>
    <xdr:sp macro="" textlink="">
      <xdr:nvSpPr>
        <xdr:cNvPr id="365" name="楕円 364"/>
        <xdr:cNvSpPr/>
      </xdr:nvSpPr>
      <xdr:spPr>
        <a:xfrm>
          <a:off x="9588500" y="948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3733</xdr:rowOff>
    </xdr:from>
    <xdr:ext cx="599010" cy="259045"/>
    <xdr:sp macro="" textlink="">
      <xdr:nvSpPr>
        <xdr:cNvPr id="366" name="テキスト ボックス 365"/>
        <xdr:cNvSpPr txBox="1"/>
      </xdr:nvSpPr>
      <xdr:spPr>
        <a:xfrm>
          <a:off x="9339795" y="9262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75125</xdr:rowOff>
    </xdr:from>
    <xdr:to>
      <xdr:col>46</xdr:col>
      <xdr:colOff>38100</xdr:colOff>
      <xdr:row>56</xdr:row>
      <xdr:rowOff>5275</xdr:rowOff>
    </xdr:to>
    <xdr:sp macro="" textlink="">
      <xdr:nvSpPr>
        <xdr:cNvPr id="367" name="楕円 366"/>
        <xdr:cNvSpPr/>
      </xdr:nvSpPr>
      <xdr:spPr>
        <a:xfrm>
          <a:off x="8699500" y="950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21802</xdr:rowOff>
    </xdr:from>
    <xdr:ext cx="599010" cy="259045"/>
    <xdr:sp macro="" textlink="">
      <xdr:nvSpPr>
        <xdr:cNvPr id="368" name="テキスト ボックス 367"/>
        <xdr:cNvSpPr txBox="1"/>
      </xdr:nvSpPr>
      <xdr:spPr>
        <a:xfrm>
          <a:off x="8450795" y="9280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102113</xdr:rowOff>
    </xdr:from>
    <xdr:to>
      <xdr:col>41</xdr:col>
      <xdr:colOff>101600</xdr:colOff>
      <xdr:row>56</xdr:row>
      <xdr:rowOff>32263</xdr:rowOff>
    </xdr:to>
    <xdr:sp macro="" textlink="">
      <xdr:nvSpPr>
        <xdr:cNvPr id="369" name="楕円 368"/>
        <xdr:cNvSpPr/>
      </xdr:nvSpPr>
      <xdr:spPr>
        <a:xfrm>
          <a:off x="7810500" y="953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48790</xdr:rowOff>
    </xdr:from>
    <xdr:ext cx="599010" cy="259045"/>
    <xdr:sp macro="" textlink="">
      <xdr:nvSpPr>
        <xdr:cNvPr id="370" name="テキスト ボックス 369"/>
        <xdr:cNvSpPr txBox="1"/>
      </xdr:nvSpPr>
      <xdr:spPr>
        <a:xfrm>
          <a:off x="7561795" y="930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1936</xdr:rowOff>
    </xdr:from>
    <xdr:to>
      <xdr:col>36</xdr:col>
      <xdr:colOff>165100</xdr:colOff>
      <xdr:row>55</xdr:row>
      <xdr:rowOff>103536</xdr:rowOff>
    </xdr:to>
    <xdr:sp macro="" textlink="">
      <xdr:nvSpPr>
        <xdr:cNvPr id="371" name="楕円 370"/>
        <xdr:cNvSpPr/>
      </xdr:nvSpPr>
      <xdr:spPr>
        <a:xfrm>
          <a:off x="6921500" y="943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120063</xdr:rowOff>
    </xdr:from>
    <xdr:ext cx="599010" cy="259045"/>
    <xdr:sp macro="" textlink="">
      <xdr:nvSpPr>
        <xdr:cNvPr id="372" name="テキスト ボックス 371"/>
        <xdr:cNvSpPr txBox="1"/>
      </xdr:nvSpPr>
      <xdr:spPr>
        <a:xfrm>
          <a:off x="6672795" y="9206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91391</xdr:rowOff>
    </xdr:from>
    <xdr:to>
      <xdr:col>54</xdr:col>
      <xdr:colOff>189865</xdr:colOff>
      <xdr:row>78</xdr:row>
      <xdr:rowOff>7317</xdr:rowOff>
    </xdr:to>
    <xdr:cxnSp macro="">
      <xdr:nvCxnSpPr>
        <xdr:cNvPr id="392" name="直線コネクタ 391"/>
        <xdr:cNvCxnSpPr/>
      </xdr:nvCxnSpPr>
      <xdr:spPr>
        <a:xfrm flipV="1">
          <a:off x="10475595" y="12092891"/>
          <a:ext cx="1270" cy="1287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11144</xdr:rowOff>
    </xdr:from>
    <xdr:ext cx="469744" cy="259045"/>
    <xdr:sp macro="" textlink="">
      <xdr:nvSpPr>
        <xdr:cNvPr id="393" name="商工費最小値テキスト"/>
        <xdr:cNvSpPr txBox="1"/>
      </xdr:nvSpPr>
      <xdr:spPr>
        <a:xfrm>
          <a:off x="10528300" y="1338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7317</xdr:rowOff>
    </xdr:from>
    <xdr:to>
      <xdr:col>55</xdr:col>
      <xdr:colOff>88900</xdr:colOff>
      <xdr:row>78</xdr:row>
      <xdr:rowOff>7317</xdr:rowOff>
    </xdr:to>
    <xdr:cxnSp macro="">
      <xdr:nvCxnSpPr>
        <xdr:cNvPr id="394" name="直線コネクタ 393"/>
        <xdr:cNvCxnSpPr/>
      </xdr:nvCxnSpPr>
      <xdr:spPr>
        <a:xfrm>
          <a:off x="10388600" y="1338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38068</xdr:rowOff>
    </xdr:from>
    <xdr:ext cx="599010" cy="259045"/>
    <xdr:sp macro="" textlink="">
      <xdr:nvSpPr>
        <xdr:cNvPr id="395" name="商工費最大値テキスト"/>
        <xdr:cNvSpPr txBox="1"/>
      </xdr:nvSpPr>
      <xdr:spPr>
        <a:xfrm>
          <a:off x="10528300" y="11868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228,453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91391</xdr:rowOff>
    </xdr:from>
    <xdr:to>
      <xdr:col>55</xdr:col>
      <xdr:colOff>88900</xdr:colOff>
      <xdr:row>70</xdr:row>
      <xdr:rowOff>91391</xdr:rowOff>
    </xdr:to>
    <xdr:cxnSp macro="">
      <xdr:nvCxnSpPr>
        <xdr:cNvPr id="396" name="直線コネクタ 395"/>
        <xdr:cNvCxnSpPr/>
      </xdr:nvCxnSpPr>
      <xdr:spPr>
        <a:xfrm>
          <a:off x="10388600" y="12092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63376</xdr:rowOff>
    </xdr:from>
    <xdr:to>
      <xdr:col>55</xdr:col>
      <xdr:colOff>0</xdr:colOff>
      <xdr:row>77</xdr:row>
      <xdr:rowOff>66890</xdr:rowOff>
    </xdr:to>
    <xdr:cxnSp macro="">
      <xdr:nvCxnSpPr>
        <xdr:cNvPr id="397" name="直線コネクタ 396"/>
        <xdr:cNvCxnSpPr/>
      </xdr:nvCxnSpPr>
      <xdr:spPr>
        <a:xfrm>
          <a:off x="9639300" y="13265026"/>
          <a:ext cx="838200" cy="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10124</xdr:rowOff>
    </xdr:from>
    <xdr:ext cx="534377" cy="259045"/>
    <xdr:sp macro="" textlink="">
      <xdr:nvSpPr>
        <xdr:cNvPr id="398" name="商工費平均値テキスト"/>
        <xdr:cNvSpPr txBox="1"/>
      </xdr:nvSpPr>
      <xdr:spPr>
        <a:xfrm>
          <a:off x="10528300" y="13040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158697</xdr:rowOff>
    </xdr:from>
    <xdr:to>
      <xdr:col>55</xdr:col>
      <xdr:colOff>50800</xdr:colOff>
      <xdr:row>77</xdr:row>
      <xdr:rowOff>88847</xdr:rowOff>
    </xdr:to>
    <xdr:sp macro="" textlink="">
      <xdr:nvSpPr>
        <xdr:cNvPr id="399" name="フローチャート: 判断 398"/>
        <xdr:cNvSpPr/>
      </xdr:nvSpPr>
      <xdr:spPr>
        <a:xfrm>
          <a:off x="10426700" y="131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63376</xdr:rowOff>
    </xdr:from>
    <xdr:to>
      <xdr:col>50</xdr:col>
      <xdr:colOff>114300</xdr:colOff>
      <xdr:row>77</xdr:row>
      <xdr:rowOff>74051</xdr:rowOff>
    </xdr:to>
    <xdr:cxnSp macro="">
      <xdr:nvCxnSpPr>
        <xdr:cNvPr id="400" name="直線コネクタ 399"/>
        <xdr:cNvCxnSpPr/>
      </xdr:nvCxnSpPr>
      <xdr:spPr>
        <a:xfrm flipV="1">
          <a:off x="8750300" y="13265026"/>
          <a:ext cx="889000" cy="1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9702</xdr:rowOff>
    </xdr:from>
    <xdr:to>
      <xdr:col>50</xdr:col>
      <xdr:colOff>165100</xdr:colOff>
      <xdr:row>77</xdr:row>
      <xdr:rowOff>111302</xdr:rowOff>
    </xdr:to>
    <xdr:sp macro="" textlink="">
      <xdr:nvSpPr>
        <xdr:cNvPr id="401" name="フローチャート: 判断 400"/>
        <xdr:cNvSpPr/>
      </xdr:nvSpPr>
      <xdr:spPr>
        <a:xfrm>
          <a:off x="9588500" y="1321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127829</xdr:rowOff>
    </xdr:from>
    <xdr:ext cx="534377" cy="259045"/>
    <xdr:sp macro="" textlink="">
      <xdr:nvSpPr>
        <xdr:cNvPr id="402" name="テキスト ボックス 401"/>
        <xdr:cNvSpPr txBox="1"/>
      </xdr:nvSpPr>
      <xdr:spPr>
        <a:xfrm>
          <a:off x="9372111" y="1298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74051</xdr:rowOff>
    </xdr:from>
    <xdr:to>
      <xdr:col>45</xdr:col>
      <xdr:colOff>177800</xdr:colOff>
      <xdr:row>77</xdr:row>
      <xdr:rowOff>75098</xdr:rowOff>
    </xdr:to>
    <xdr:cxnSp macro="">
      <xdr:nvCxnSpPr>
        <xdr:cNvPr id="403" name="直線コネクタ 402"/>
        <xdr:cNvCxnSpPr/>
      </xdr:nvCxnSpPr>
      <xdr:spPr>
        <a:xfrm flipV="1">
          <a:off x="7861300" y="13275701"/>
          <a:ext cx="889000" cy="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171098</xdr:rowOff>
    </xdr:from>
    <xdr:to>
      <xdr:col>46</xdr:col>
      <xdr:colOff>38100</xdr:colOff>
      <xdr:row>77</xdr:row>
      <xdr:rowOff>101248</xdr:rowOff>
    </xdr:to>
    <xdr:sp macro="" textlink="">
      <xdr:nvSpPr>
        <xdr:cNvPr id="404" name="フローチャート: 判断 403"/>
        <xdr:cNvSpPr/>
      </xdr:nvSpPr>
      <xdr:spPr>
        <a:xfrm>
          <a:off x="8699500" y="1320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117775</xdr:rowOff>
    </xdr:from>
    <xdr:ext cx="534377" cy="259045"/>
    <xdr:sp macro="" textlink="">
      <xdr:nvSpPr>
        <xdr:cNvPr id="405" name="テキスト ボックス 404"/>
        <xdr:cNvSpPr txBox="1"/>
      </xdr:nvSpPr>
      <xdr:spPr>
        <a:xfrm>
          <a:off x="8483111" y="1297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7906</xdr:rowOff>
    </xdr:from>
    <xdr:to>
      <xdr:col>41</xdr:col>
      <xdr:colOff>50800</xdr:colOff>
      <xdr:row>77</xdr:row>
      <xdr:rowOff>75098</xdr:rowOff>
    </xdr:to>
    <xdr:cxnSp macro="">
      <xdr:nvCxnSpPr>
        <xdr:cNvPr id="406" name="直線コネクタ 405"/>
        <xdr:cNvCxnSpPr/>
      </xdr:nvCxnSpPr>
      <xdr:spPr>
        <a:xfrm>
          <a:off x="6972300" y="13038106"/>
          <a:ext cx="889000" cy="238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27789</xdr:rowOff>
    </xdr:from>
    <xdr:to>
      <xdr:col>41</xdr:col>
      <xdr:colOff>101600</xdr:colOff>
      <xdr:row>77</xdr:row>
      <xdr:rowOff>129389</xdr:rowOff>
    </xdr:to>
    <xdr:sp macro="" textlink="">
      <xdr:nvSpPr>
        <xdr:cNvPr id="407" name="フローチャート: 判断 406"/>
        <xdr:cNvSpPr/>
      </xdr:nvSpPr>
      <xdr:spPr>
        <a:xfrm>
          <a:off x="7810500" y="1322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120516</xdr:rowOff>
    </xdr:from>
    <xdr:ext cx="534377" cy="259045"/>
    <xdr:sp macro="" textlink="">
      <xdr:nvSpPr>
        <xdr:cNvPr id="408" name="テキスト ボックス 407"/>
        <xdr:cNvSpPr txBox="1"/>
      </xdr:nvSpPr>
      <xdr:spPr>
        <a:xfrm>
          <a:off x="7594111" y="1332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168853</xdr:rowOff>
    </xdr:from>
    <xdr:to>
      <xdr:col>36</xdr:col>
      <xdr:colOff>165100</xdr:colOff>
      <xdr:row>77</xdr:row>
      <xdr:rowOff>99003</xdr:rowOff>
    </xdr:to>
    <xdr:sp macro="" textlink="">
      <xdr:nvSpPr>
        <xdr:cNvPr id="409" name="フローチャート: 判断 408"/>
        <xdr:cNvSpPr/>
      </xdr:nvSpPr>
      <xdr:spPr>
        <a:xfrm>
          <a:off x="6921500" y="1319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90130</xdr:rowOff>
    </xdr:from>
    <xdr:ext cx="534377" cy="259045"/>
    <xdr:sp macro="" textlink="">
      <xdr:nvSpPr>
        <xdr:cNvPr id="410" name="テキスト ボックス 409"/>
        <xdr:cNvSpPr txBox="1"/>
      </xdr:nvSpPr>
      <xdr:spPr>
        <a:xfrm>
          <a:off x="6705111" y="1329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16090</xdr:rowOff>
    </xdr:from>
    <xdr:to>
      <xdr:col>55</xdr:col>
      <xdr:colOff>50800</xdr:colOff>
      <xdr:row>77</xdr:row>
      <xdr:rowOff>117690</xdr:rowOff>
    </xdr:to>
    <xdr:sp macro="" textlink="">
      <xdr:nvSpPr>
        <xdr:cNvPr id="416" name="楕円 415"/>
        <xdr:cNvSpPr/>
      </xdr:nvSpPr>
      <xdr:spPr>
        <a:xfrm>
          <a:off x="10426700" y="1321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137123</xdr:rowOff>
    </xdr:from>
    <xdr:ext cx="534377" cy="259045"/>
    <xdr:sp macro="" textlink="">
      <xdr:nvSpPr>
        <xdr:cNvPr id="417" name="商工費該当値テキスト"/>
        <xdr:cNvSpPr txBox="1"/>
      </xdr:nvSpPr>
      <xdr:spPr>
        <a:xfrm>
          <a:off x="10528300" y="131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12576</xdr:rowOff>
    </xdr:from>
    <xdr:to>
      <xdr:col>50</xdr:col>
      <xdr:colOff>165100</xdr:colOff>
      <xdr:row>77</xdr:row>
      <xdr:rowOff>114176</xdr:rowOff>
    </xdr:to>
    <xdr:sp macro="" textlink="">
      <xdr:nvSpPr>
        <xdr:cNvPr id="418" name="楕円 417"/>
        <xdr:cNvSpPr/>
      </xdr:nvSpPr>
      <xdr:spPr>
        <a:xfrm>
          <a:off x="9588500" y="1321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105303</xdr:rowOff>
    </xdr:from>
    <xdr:ext cx="534377" cy="259045"/>
    <xdr:sp macro="" textlink="">
      <xdr:nvSpPr>
        <xdr:cNvPr id="419" name="テキスト ボックス 418"/>
        <xdr:cNvSpPr txBox="1"/>
      </xdr:nvSpPr>
      <xdr:spPr>
        <a:xfrm>
          <a:off x="9372111" y="1330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23251</xdr:rowOff>
    </xdr:from>
    <xdr:to>
      <xdr:col>46</xdr:col>
      <xdr:colOff>38100</xdr:colOff>
      <xdr:row>77</xdr:row>
      <xdr:rowOff>124851</xdr:rowOff>
    </xdr:to>
    <xdr:sp macro="" textlink="">
      <xdr:nvSpPr>
        <xdr:cNvPr id="420" name="楕円 419"/>
        <xdr:cNvSpPr/>
      </xdr:nvSpPr>
      <xdr:spPr>
        <a:xfrm>
          <a:off x="8699500" y="1322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115978</xdr:rowOff>
    </xdr:from>
    <xdr:ext cx="534377" cy="259045"/>
    <xdr:sp macro="" textlink="">
      <xdr:nvSpPr>
        <xdr:cNvPr id="421" name="テキスト ボックス 420"/>
        <xdr:cNvSpPr txBox="1"/>
      </xdr:nvSpPr>
      <xdr:spPr>
        <a:xfrm>
          <a:off x="8483111" y="1331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24298</xdr:rowOff>
    </xdr:from>
    <xdr:to>
      <xdr:col>41</xdr:col>
      <xdr:colOff>101600</xdr:colOff>
      <xdr:row>77</xdr:row>
      <xdr:rowOff>125898</xdr:rowOff>
    </xdr:to>
    <xdr:sp macro="" textlink="">
      <xdr:nvSpPr>
        <xdr:cNvPr id="422" name="楕円 421"/>
        <xdr:cNvSpPr/>
      </xdr:nvSpPr>
      <xdr:spPr>
        <a:xfrm>
          <a:off x="7810500" y="1322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142425</xdr:rowOff>
    </xdr:from>
    <xdr:ext cx="534377" cy="259045"/>
    <xdr:sp macro="" textlink="">
      <xdr:nvSpPr>
        <xdr:cNvPr id="423" name="テキスト ボックス 422"/>
        <xdr:cNvSpPr txBox="1"/>
      </xdr:nvSpPr>
      <xdr:spPr>
        <a:xfrm>
          <a:off x="7594111" y="1300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128556</xdr:rowOff>
    </xdr:from>
    <xdr:to>
      <xdr:col>36</xdr:col>
      <xdr:colOff>165100</xdr:colOff>
      <xdr:row>76</xdr:row>
      <xdr:rowOff>58706</xdr:rowOff>
    </xdr:to>
    <xdr:sp macro="" textlink="">
      <xdr:nvSpPr>
        <xdr:cNvPr id="424" name="楕円 423"/>
        <xdr:cNvSpPr/>
      </xdr:nvSpPr>
      <xdr:spPr>
        <a:xfrm>
          <a:off x="6921500" y="1298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75233</xdr:rowOff>
    </xdr:from>
    <xdr:ext cx="534377" cy="259045"/>
    <xdr:sp macro="" textlink="">
      <xdr:nvSpPr>
        <xdr:cNvPr id="425" name="テキスト ボックス 424"/>
        <xdr:cNvSpPr txBox="1"/>
      </xdr:nvSpPr>
      <xdr:spPr>
        <a:xfrm>
          <a:off x="6705111" y="1276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49933</xdr:rowOff>
    </xdr:from>
    <xdr:to>
      <xdr:col>54</xdr:col>
      <xdr:colOff>189865</xdr:colOff>
      <xdr:row>98</xdr:row>
      <xdr:rowOff>32838</xdr:rowOff>
    </xdr:to>
    <xdr:cxnSp macro="">
      <xdr:nvCxnSpPr>
        <xdr:cNvPr id="447" name="直線コネクタ 446"/>
        <xdr:cNvCxnSpPr/>
      </xdr:nvCxnSpPr>
      <xdr:spPr>
        <a:xfrm flipV="1">
          <a:off x="10475595" y="15480433"/>
          <a:ext cx="1270" cy="1354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36665</xdr:rowOff>
    </xdr:from>
    <xdr:ext cx="534377" cy="259045"/>
    <xdr:sp macro="" textlink="">
      <xdr:nvSpPr>
        <xdr:cNvPr id="448" name="土木費最小値テキスト"/>
        <xdr:cNvSpPr txBox="1"/>
      </xdr:nvSpPr>
      <xdr:spPr>
        <a:xfrm>
          <a:off x="10528300" y="1683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32838</xdr:rowOff>
    </xdr:from>
    <xdr:to>
      <xdr:col>55</xdr:col>
      <xdr:colOff>88900</xdr:colOff>
      <xdr:row>98</xdr:row>
      <xdr:rowOff>32838</xdr:rowOff>
    </xdr:to>
    <xdr:cxnSp macro="">
      <xdr:nvCxnSpPr>
        <xdr:cNvPr id="449" name="直線コネクタ 448"/>
        <xdr:cNvCxnSpPr/>
      </xdr:nvCxnSpPr>
      <xdr:spPr>
        <a:xfrm>
          <a:off x="10388600" y="168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168060</xdr:rowOff>
    </xdr:from>
    <xdr:ext cx="599010" cy="259045"/>
    <xdr:sp macro="" textlink="">
      <xdr:nvSpPr>
        <xdr:cNvPr id="450" name="土木費最大値テキスト"/>
        <xdr:cNvSpPr txBox="1"/>
      </xdr:nvSpPr>
      <xdr:spPr>
        <a:xfrm>
          <a:off x="10528300" y="1525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319,634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49933</xdr:rowOff>
    </xdr:from>
    <xdr:to>
      <xdr:col>55</xdr:col>
      <xdr:colOff>88900</xdr:colOff>
      <xdr:row>90</xdr:row>
      <xdr:rowOff>49933</xdr:rowOff>
    </xdr:to>
    <xdr:cxnSp macro="">
      <xdr:nvCxnSpPr>
        <xdr:cNvPr id="451" name="直線コネクタ 450"/>
        <xdr:cNvCxnSpPr/>
      </xdr:nvCxnSpPr>
      <xdr:spPr>
        <a:xfrm>
          <a:off x="10388600" y="1548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14514</xdr:rowOff>
    </xdr:from>
    <xdr:to>
      <xdr:col>55</xdr:col>
      <xdr:colOff>0</xdr:colOff>
      <xdr:row>97</xdr:row>
      <xdr:rowOff>48772</xdr:rowOff>
    </xdr:to>
    <xdr:cxnSp macro="">
      <xdr:nvCxnSpPr>
        <xdr:cNvPr id="452" name="直線コネクタ 451"/>
        <xdr:cNvCxnSpPr/>
      </xdr:nvCxnSpPr>
      <xdr:spPr>
        <a:xfrm>
          <a:off x="9639300" y="16645164"/>
          <a:ext cx="838200" cy="3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94133</xdr:rowOff>
    </xdr:from>
    <xdr:ext cx="534377" cy="259045"/>
    <xdr:sp macro="" textlink="">
      <xdr:nvSpPr>
        <xdr:cNvPr id="453" name="土木費平均値テキスト"/>
        <xdr:cNvSpPr txBox="1"/>
      </xdr:nvSpPr>
      <xdr:spPr>
        <a:xfrm>
          <a:off x="10528300" y="16381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71256</xdr:rowOff>
    </xdr:from>
    <xdr:to>
      <xdr:col>55</xdr:col>
      <xdr:colOff>50800</xdr:colOff>
      <xdr:row>97</xdr:row>
      <xdr:rowOff>1406</xdr:rowOff>
    </xdr:to>
    <xdr:sp macro="" textlink="">
      <xdr:nvSpPr>
        <xdr:cNvPr id="454" name="フローチャート: 判断 453"/>
        <xdr:cNvSpPr/>
      </xdr:nvSpPr>
      <xdr:spPr>
        <a:xfrm>
          <a:off x="10426700" y="1653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133573</xdr:rowOff>
    </xdr:from>
    <xdr:to>
      <xdr:col>50</xdr:col>
      <xdr:colOff>114300</xdr:colOff>
      <xdr:row>97</xdr:row>
      <xdr:rowOff>14514</xdr:rowOff>
    </xdr:to>
    <xdr:cxnSp macro="">
      <xdr:nvCxnSpPr>
        <xdr:cNvPr id="455" name="直線コネクタ 454"/>
        <xdr:cNvCxnSpPr/>
      </xdr:nvCxnSpPr>
      <xdr:spPr>
        <a:xfrm>
          <a:off x="8750300" y="16592773"/>
          <a:ext cx="889000" cy="5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91804</xdr:rowOff>
    </xdr:from>
    <xdr:to>
      <xdr:col>50</xdr:col>
      <xdr:colOff>165100</xdr:colOff>
      <xdr:row>97</xdr:row>
      <xdr:rowOff>21954</xdr:rowOff>
    </xdr:to>
    <xdr:sp macro="" textlink="">
      <xdr:nvSpPr>
        <xdr:cNvPr id="456" name="フローチャート: 判断 455"/>
        <xdr:cNvSpPr/>
      </xdr:nvSpPr>
      <xdr:spPr>
        <a:xfrm>
          <a:off x="9588500" y="1655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38481</xdr:rowOff>
    </xdr:from>
    <xdr:ext cx="534377" cy="259045"/>
    <xdr:sp macro="" textlink="">
      <xdr:nvSpPr>
        <xdr:cNvPr id="457" name="テキスト ボックス 456"/>
        <xdr:cNvSpPr txBox="1"/>
      </xdr:nvSpPr>
      <xdr:spPr>
        <a:xfrm>
          <a:off x="9372111" y="1632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125816</xdr:rowOff>
    </xdr:from>
    <xdr:to>
      <xdr:col>45</xdr:col>
      <xdr:colOff>177800</xdr:colOff>
      <xdr:row>96</xdr:row>
      <xdr:rowOff>133573</xdr:rowOff>
    </xdr:to>
    <xdr:cxnSp macro="">
      <xdr:nvCxnSpPr>
        <xdr:cNvPr id="458" name="直線コネクタ 457"/>
        <xdr:cNvCxnSpPr/>
      </xdr:nvCxnSpPr>
      <xdr:spPr>
        <a:xfrm>
          <a:off x="7861300" y="16585016"/>
          <a:ext cx="889000" cy="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85082</xdr:rowOff>
    </xdr:from>
    <xdr:to>
      <xdr:col>46</xdr:col>
      <xdr:colOff>38100</xdr:colOff>
      <xdr:row>97</xdr:row>
      <xdr:rowOff>15232</xdr:rowOff>
    </xdr:to>
    <xdr:sp macro="" textlink="">
      <xdr:nvSpPr>
        <xdr:cNvPr id="459" name="フローチャート: 判断 458"/>
        <xdr:cNvSpPr/>
      </xdr:nvSpPr>
      <xdr:spPr>
        <a:xfrm>
          <a:off x="8699500" y="165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6359</xdr:rowOff>
    </xdr:from>
    <xdr:ext cx="534377" cy="259045"/>
    <xdr:sp macro="" textlink="">
      <xdr:nvSpPr>
        <xdr:cNvPr id="460" name="テキスト ボックス 459"/>
        <xdr:cNvSpPr txBox="1"/>
      </xdr:nvSpPr>
      <xdr:spPr>
        <a:xfrm>
          <a:off x="8483111" y="1663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125816</xdr:rowOff>
    </xdr:from>
    <xdr:to>
      <xdr:col>41</xdr:col>
      <xdr:colOff>50800</xdr:colOff>
      <xdr:row>96</xdr:row>
      <xdr:rowOff>146306</xdr:rowOff>
    </xdr:to>
    <xdr:cxnSp macro="">
      <xdr:nvCxnSpPr>
        <xdr:cNvPr id="461" name="直線コネクタ 460"/>
        <xdr:cNvCxnSpPr/>
      </xdr:nvCxnSpPr>
      <xdr:spPr>
        <a:xfrm flipV="1">
          <a:off x="6972300" y="16585016"/>
          <a:ext cx="889000" cy="2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102836</xdr:rowOff>
    </xdr:from>
    <xdr:to>
      <xdr:col>41</xdr:col>
      <xdr:colOff>101600</xdr:colOff>
      <xdr:row>97</xdr:row>
      <xdr:rowOff>32986</xdr:rowOff>
    </xdr:to>
    <xdr:sp macro="" textlink="">
      <xdr:nvSpPr>
        <xdr:cNvPr id="462" name="フローチャート: 判断 461"/>
        <xdr:cNvSpPr/>
      </xdr:nvSpPr>
      <xdr:spPr>
        <a:xfrm>
          <a:off x="7810500" y="16562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24113</xdr:rowOff>
    </xdr:from>
    <xdr:ext cx="534377" cy="259045"/>
    <xdr:sp macro="" textlink="">
      <xdr:nvSpPr>
        <xdr:cNvPr id="463" name="テキスト ボックス 462"/>
        <xdr:cNvSpPr txBox="1"/>
      </xdr:nvSpPr>
      <xdr:spPr>
        <a:xfrm>
          <a:off x="7594111" y="1665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129966</xdr:rowOff>
    </xdr:from>
    <xdr:to>
      <xdr:col>36</xdr:col>
      <xdr:colOff>165100</xdr:colOff>
      <xdr:row>97</xdr:row>
      <xdr:rowOff>60116</xdr:rowOff>
    </xdr:to>
    <xdr:sp macro="" textlink="">
      <xdr:nvSpPr>
        <xdr:cNvPr id="464" name="フローチャート: 判断 463"/>
        <xdr:cNvSpPr/>
      </xdr:nvSpPr>
      <xdr:spPr>
        <a:xfrm>
          <a:off x="6921500" y="16589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51243</xdr:rowOff>
    </xdr:from>
    <xdr:ext cx="534377" cy="259045"/>
    <xdr:sp macro="" textlink="">
      <xdr:nvSpPr>
        <xdr:cNvPr id="465" name="テキスト ボックス 464"/>
        <xdr:cNvSpPr txBox="1"/>
      </xdr:nvSpPr>
      <xdr:spPr>
        <a:xfrm>
          <a:off x="6705111" y="1668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169422</xdr:rowOff>
    </xdr:from>
    <xdr:to>
      <xdr:col>55</xdr:col>
      <xdr:colOff>50800</xdr:colOff>
      <xdr:row>97</xdr:row>
      <xdr:rowOff>99572</xdr:rowOff>
    </xdr:to>
    <xdr:sp macro="" textlink="">
      <xdr:nvSpPr>
        <xdr:cNvPr id="471" name="楕円 470"/>
        <xdr:cNvSpPr/>
      </xdr:nvSpPr>
      <xdr:spPr>
        <a:xfrm>
          <a:off x="10426700" y="1662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147849</xdr:rowOff>
    </xdr:from>
    <xdr:ext cx="534377" cy="259045"/>
    <xdr:sp macro="" textlink="">
      <xdr:nvSpPr>
        <xdr:cNvPr id="472" name="土木費該当値テキスト"/>
        <xdr:cNvSpPr txBox="1"/>
      </xdr:nvSpPr>
      <xdr:spPr>
        <a:xfrm>
          <a:off x="10528300" y="1660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135164</xdr:rowOff>
    </xdr:from>
    <xdr:to>
      <xdr:col>50</xdr:col>
      <xdr:colOff>165100</xdr:colOff>
      <xdr:row>97</xdr:row>
      <xdr:rowOff>65314</xdr:rowOff>
    </xdr:to>
    <xdr:sp macro="" textlink="">
      <xdr:nvSpPr>
        <xdr:cNvPr id="473" name="楕円 472"/>
        <xdr:cNvSpPr/>
      </xdr:nvSpPr>
      <xdr:spPr>
        <a:xfrm>
          <a:off x="9588500" y="1659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56441</xdr:rowOff>
    </xdr:from>
    <xdr:ext cx="534377" cy="259045"/>
    <xdr:sp macro="" textlink="">
      <xdr:nvSpPr>
        <xdr:cNvPr id="474" name="テキスト ボックス 473"/>
        <xdr:cNvSpPr txBox="1"/>
      </xdr:nvSpPr>
      <xdr:spPr>
        <a:xfrm>
          <a:off x="9372111" y="1668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82773</xdr:rowOff>
    </xdr:from>
    <xdr:to>
      <xdr:col>46</xdr:col>
      <xdr:colOff>38100</xdr:colOff>
      <xdr:row>97</xdr:row>
      <xdr:rowOff>12923</xdr:rowOff>
    </xdr:to>
    <xdr:sp macro="" textlink="">
      <xdr:nvSpPr>
        <xdr:cNvPr id="475" name="楕円 474"/>
        <xdr:cNvSpPr/>
      </xdr:nvSpPr>
      <xdr:spPr>
        <a:xfrm>
          <a:off x="8699500" y="1654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29450</xdr:rowOff>
    </xdr:from>
    <xdr:ext cx="534377" cy="259045"/>
    <xdr:sp macro="" textlink="">
      <xdr:nvSpPr>
        <xdr:cNvPr id="476" name="テキスト ボックス 475"/>
        <xdr:cNvSpPr txBox="1"/>
      </xdr:nvSpPr>
      <xdr:spPr>
        <a:xfrm>
          <a:off x="8483111" y="163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75016</xdr:rowOff>
    </xdr:from>
    <xdr:to>
      <xdr:col>41</xdr:col>
      <xdr:colOff>101600</xdr:colOff>
      <xdr:row>97</xdr:row>
      <xdr:rowOff>5166</xdr:rowOff>
    </xdr:to>
    <xdr:sp macro="" textlink="">
      <xdr:nvSpPr>
        <xdr:cNvPr id="477" name="楕円 476"/>
        <xdr:cNvSpPr/>
      </xdr:nvSpPr>
      <xdr:spPr>
        <a:xfrm>
          <a:off x="7810500" y="1653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21693</xdr:rowOff>
    </xdr:from>
    <xdr:ext cx="534377" cy="259045"/>
    <xdr:sp macro="" textlink="">
      <xdr:nvSpPr>
        <xdr:cNvPr id="478" name="テキスト ボックス 477"/>
        <xdr:cNvSpPr txBox="1"/>
      </xdr:nvSpPr>
      <xdr:spPr>
        <a:xfrm>
          <a:off x="7594111" y="1630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95506</xdr:rowOff>
    </xdr:from>
    <xdr:to>
      <xdr:col>36</xdr:col>
      <xdr:colOff>165100</xdr:colOff>
      <xdr:row>97</xdr:row>
      <xdr:rowOff>25656</xdr:rowOff>
    </xdr:to>
    <xdr:sp macro="" textlink="">
      <xdr:nvSpPr>
        <xdr:cNvPr id="479" name="楕円 478"/>
        <xdr:cNvSpPr/>
      </xdr:nvSpPr>
      <xdr:spPr>
        <a:xfrm>
          <a:off x="6921500" y="165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42183</xdr:rowOff>
    </xdr:from>
    <xdr:ext cx="534377" cy="259045"/>
    <xdr:sp macro="" textlink="">
      <xdr:nvSpPr>
        <xdr:cNvPr id="480" name="テキスト ボックス 479"/>
        <xdr:cNvSpPr txBox="1"/>
      </xdr:nvSpPr>
      <xdr:spPr>
        <a:xfrm>
          <a:off x="6705111" y="1632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3" name="テキスト ボックス 49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1" name="テキスト ボックス 50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121679</xdr:rowOff>
    </xdr:from>
    <xdr:to>
      <xdr:col>85</xdr:col>
      <xdr:colOff>126364</xdr:colOff>
      <xdr:row>39</xdr:row>
      <xdr:rowOff>88550</xdr:rowOff>
    </xdr:to>
    <xdr:cxnSp macro="">
      <xdr:nvCxnSpPr>
        <xdr:cNvPr id="505" name="直線コネクタ 504"/>
        <xdr:cNvCxnSpPr/>
      </xdr:nvCxnSpPr>
      <xdr:spPr>
        <a:xfrm flipV="1">
          <a:off x="16317595" y="5436629"/>
          <a:ext cx="1269" cy="13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92377</xdr:rowOff>
    </xdr:from>
    <xdr:ext cx="534377" cy="259045"/>
    <xdr:sp macro="" textlink="">
      <xdr:nvSpPr>
        <xdr:cNvPr id="506" name="消防費最小値テキスト"/>
        <xdr:cNvSpPr txBox="1"/>
      </xdr:nvSpPr>
      <xdr:spPr>
        <a:xfrm>
          <a:off x="16370300" y="677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88550</xdr:rowOff>
    </xdr:from>
    <xdr:to>
      <xdr:col>86</xdr:col>
      <xdr:colOff>25400</xdr:colOff>
      <xdr:row>39</xdr:row>
      <xdr:rowOff>88550</xdr:rowOff>
    </xdr:to>
    <xdr:cxnSp macro="">
      <xdr:nvCxnSpPr>
        <xdr:cNvPr id="507" name="直線コネクタ 506"/>
        <xdr:cNvCxnSpPr/>
      </xdr:nvCxnSpPr>
      <xdr:spPr>
        <a:xfrm>
          <a:off x="16230600" y="677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68356</xdr:rowOff>
    </xdr:from>
    <xdr:ext cx="534377" cy="259045"/>
    <xdr:sp macro="" textlink="">
      <xdr:nvSpPr>
        <xdr:cNvPr id="508" name="消防費最大値テキスト"/>
        <xdr:cNvSpPr txBox="1"/>
      </xdr:nvSpPr>
      <xdr:spPr>
        <a:xfrm>
          <a:off x="16370300" y="521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87,946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121679</xdr:rowOff>
    </xdr:from>
    <xdr:to>
      <xdr:col>86</xdr:col>
      <xdr:colOff>25400</xdr:colOff>
      <xdr:row>31</xdr:row>
      <xdr:rowOff>121679</xdr:rowOff>
    </xdr:to>
    <xdr:cxnSp macro="">
      <xdr:nvCxnSpPr>
        <xdr:cNvPr id="509" name="直線コネクタ 508"/>
        <xdr:cNvCxnSpPr/>
      </xdr:nvCxnSpPr>
      <xdr:spPr>
        <a:xfrm>
          <a:off x="16230600" y="5436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122117</xdr:rowOff>
    </xdr:from>
    <xdr:to>
      <xdr:col>85</xdr:col>
      <xdr:colOff>127000</xdr:colOff>
      <xdr:row>36</xdr:row>
      <xdr:rowOff>152692</xdr:rowOff>
    </xdr:to>
    <xdr:cxnSp macro="">
      <xdr:nvCxnSpPr>
        <xdr:cNvPr id="510" name="直線コネクタ 509"/>
        <xdr:cNvCxnSpPr/>
      </xdr:nvCxnSpPr>
      <xdr:spPr>
        <a:xfrm flipV="1">
          <a:off x="15481300" y="6294317"/>
          <a:ext cx="838200" cy="30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149223</xdr:rowOff>
    </xdr:from>
    <xdr:ext cx="534377" cy="259045"/>
    <xdr:sp macro="" textlink="">
      <xdr:nvSpPr>
        <xdr:cNvPr id="511" name="消防費平均値テキスト"/>
        <xdr:cNvSpPr txBox="1"/>
      </xdr:nvSpPr>
      <xdr:spPr>
        <a:xfrm>
          <a:off x="16370300" y="6321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170796</xdr:rowOff>
    </xdr:from>
    <xdr:to>
      <xdr:col>85</xdr:col>
      <xdr:colOff>177800</xdr:colOff>
      <xdr:row>37</xdr:row>
      <xdr:rowOff>100946</xdr:rowOff>
    </xdr:to>
    <xdr:sp macro="" textlink="">
      <xdr:nvSpPr>
        <xdr:cNvPr id="512" name="フローチャート: 判断 511"/>
        <xdr:cNvSpPr/>
      </xdr:nvSpPr>
      <xdr:spPr>
        <a:xfrm>
          <a:off x="16268700" y="634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152692</xdr:rowOff>
    </xdr:from>
    <xdr:to>
      <xdr:col>81</xdr:col>
      <xdr:colOff>50800</xdr:colOff>
      <xdr:row>36</xdr:row>
      <xdr:rowOff>167970</xdr:rowOff>
    </xdr:to>
    <xdr:cxnSp macro="">
      <xdr:nvCxnSpPr>
        <xdr:cNvPr id="513" name="直線コネクタ 512"/>
        <xdr:cNvCxnSpPr/>
      </xdr:nvCxnSpPr>
      <xdr:spPr>
        <a:xfrm flipV="1">
          <a:off x="14592300" y="6324892"/>
          <a:ext cx="889000" cy="1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147212</xdr:rowOff>
    </xdr:from>
    <xdr:to>
      <xdr:col>81</xdr:col>
      <xdr:colOff>101600</xdr:colOff>
      <xdr:row>37</xdr:row>
      <xdr:rowOff>77362</xdr:rowOff>
    </xdr:to>
    <xdr:sp macro="" textlink="">
      <xdr:nvSpPr>
        <xdr:cNvPr id="514" name="フローチャート: 判断 513"/>
        <xdr:cNvSpPr/>
      </xdr:nvSpPr>
      <xdr:spPr>
        <a:xfrm>
          <a:off x="15430500" y="6319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68489</xdr:rowOff>
    </xdr:from>
    <xdr:ext cx="534377" cy="259045"/>
    <xdr:sp macro="" textlink="">
      <xdr:nvSpPr>
        <xdr:cNvPr id="515" name="テキスト ボックス 514"/>
        <xdr:cNvSpPr txBox="1"/>
      </xdr:nvSpPr>
      <xdr:spPr>
        <a:xfrm>
          <a:off x="15214111" y="641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167970</xdr:rowOff>
    </xdr:from>
    <xdr:to>
      <xdr:col>76</xdr:col>
      <xdr:colOff>114300</xdr:colOff>
      <xdr:row>37</xdr:row>
      <xdr:rowOff>5512</xdr:rowOff>
    </xdr:to>
    <xdr:cxnSp macro="">
      <xdr:nvCxnSpPr>
        <xdr:cNvPr id="516" name="直線コネクタ 515"/>
        <xdr:cNvCxnSpPr/>
      </xdr:nvCxnSpPr>
      <xdr:spPr>
        <a:xfrm flipV="1">
          <a:off x="13703300" y="6340170"/>
          <a:ext cx="889000" cy="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40227</xdr:rowOff>
    </xdr:from>
    <xdr:to>
      <xdr:col>76</xdr:col>
      <xdr:colOff>165100</xdr:colOff>
      <xdr:row>37</xdr:row>
      <xdr:rowOff>141827</xdr:rowOff>
    </xdr:to>
    <xdr:sp macro="" textlink="">
      <xdr:nvSpPr>
        <xdr:cNvPr id="517" name="フローチャート: 判断 516"/>
        <xdr:cNvSpPr/>
      </xdr:nvSpPr>
      <xdr:spPr>
        <a:xfrm>
          <a:off x="14541500" y="638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132954</xdr:rowOff>
    </xdr:from>
    <xdr:ext cx="534377" cy="259045"/>
    <xdr:sp macro="" textlink="">
      <xdr:nvSpPr>
        <xdr:cNvPr id="518" name="テキスト ボックス 517"/>
        <xdr:cNvSpPr txBox="1"/>
      </xdr:nvSpPr>
      <xdr:spPr>
        <a:xfrm>
          <a:off x="14325111" y="647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5512</xdr:rowOff>
    </xdr:from>
    <xdr:to>
      <xdr:col>71</xdr:col>
      <xdr:colOff>177800</xdr:colOff>
      <xdr:row>37</xdr:row>
      <xdr:rowOff>46965</xdr:rowOff>
    </xdr:to>
    <xdr:cxnSp macro="">
      <xdr:nvCxnSpPr>
        <xdr:cNvPr id="519" name="直線コネクタ 518"/>
        <xdr:cNvCxnSpPr/>
      </xdr:nvCxnSpPr>
      <xdr:spPr>
        <a:xfrm flipV="1">
          <a:off x="12814300" y="6349162"/>
          <a:ext cx="889000" cy="4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14853</xdr:rowOff>
    </xdr:from>
    <xdr:to>
      <xdr:col>72</xdr:col>
      <xdr:colOff>38100</xdr:colOff>
      <xdr:row>37</xdr:row>
      <xdr:rowOff>116453</xdr:rowOff>
    </xdr:to>
    <xdr:sp macro="" textlink="">
      <xdr:nvSpPr>
        <xdr:cNvPr id="520" name="フローチャート: 判断 519"/>
        <xdr:cNvSpPr/>
      </xdr:nvSpPr>
      <xdr:spPr>
        <a:xfrm>
          <a:off x="13652500" y="635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107580</xdr:rowOff>
    </xdr:from>
    <xdr:ext cx="534377" cy="259045"/>
    <xdr:sp macro="" textlink="">
      <xdr:nvSpPr>
        <xdr:cNvPr id="521" name="テキスト ボックス 520"/>
        <xdr:cNvSpPr txBox="1"/>
      </xdr:nvSpPr>
      <xdr:spPr>
        <a:xfrm>
          <a:off x="13436111" y="645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80880</xdr:rowOff>
    </xdr:from>
    <xdr:to>
      <xdr:col>67</xdr:col>
      <xdr:colOff>101600</xdr:colOff>
      <xdr:row>38</xdr:row>
      <xdr:rowOff>11030</xdr:rowOff>
    </xdr:to>
    <xdr:sp macro="" textlink="">
      <xdr:nvSpPr>
        <xdr:cNvPr id="522" name="フローチャート: 判断 521"/>
        <xdr:cNvSpPr/>
      </xdr:nvSpPr>
      <xdr:spPr>
        <a:xfrm>
          <a:off x="12763500" y="642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2157</xdr:rowOff>
    </xdr:from>
    <xdr:ext cx="534377" cy="259045"/>
    <xdr:sp macro="" textlink="">
      <xdr:nvSpPr>
        <xdr:cNvPr id="523" name="テキスト ボックス 522"/>
        <xdr:cNvSpPr txBox="1"/>
      </xdr:nvSpPr>
      <xdr:spPr>
        <a:xfrm>
          <a:off x="12547111" y="651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71317</xdr:rowOff>
    </xdr:from>
    <xdr:to>
      <xdr:col>85</xdr:col>
      <xdr:colOff>177800</xdr:colOff>
      <xdr:row>37</xdr:row>
      <xdr:rowOff>1467</xdr:rowOff>
    </xdr:to>
    <xdr:sp macro="" textlink="">
      <xdr:nvSpPr>
        <xdr:cNvPr id="529" name="楕円 528"/>
        <xdr:cNvSpPr/>
      </xdr:nvSpPr>
      <xdr:spPr>
        <a:xfrm>
          <a:off x="16268700" y="624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94194</xdr:rowOff>
    </xdr:from>
    <xdr:ext cx="534377" cy="259045"/>
    <xdr:sp macro="" textlink="">
      <xdr:nvSpPr>
        <xdr:cNvPr id="530" name="消防費該当値テキスト"/>
        <xdr:cNvSpPr txBox="1"/>
      </xdr:nvSpPr>
      <xdr:spPr>
        <a:xfrm>
          <a:off x="16370300" y="609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101892</xdr:rowOff>
    </xdr:from>
    <xdr:to>
      <xdr:col>81</xdr:col>
      <xdr:colOff>101600</xdr:colOff>
      <xdr:row>37</xdr:row>
      <xdr:rowOff>32042</xdr:rowOff>
    </xdr:to>
    <xdr:sp macro="" textlink="">
      <xdr:nvSpPr>
        <xdr:cNvPr id="531" name="楕円 530"/>
        <xdr:cNvSpPr/>
      </xdr:nvSpPr>
      <xdr:spPr>
        <a:xfrm>
          <a:off x="15430500" y="627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48569</xdr:rowOff>
    </xdr:from>
    <xdr:ext cx="534377" cy="259045"/>
    <xdr:sp macro="" textlink="">
      <xdr:nvSpPr>
        <xdr:cNvPr id="532" name="テキスト ボックス 531"/>
        <xdr:cNvSpPr txBox="1"/>
      </xdr:nvSpPr>
      <xdr:spPr>
        <a:xfrm>
          <a:off x="15214111" y="604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117170</xdr:rowOff>
    </xdr:from>
    <xdr:to>
      <xdr:col>76</xdr:col>
      <xdr:colOff>165100</xdr:colOff>
      <xdr:row>37</xdr:row>
      <xdr:rowOff>47320</xdr:rowOff>
    </xdr:to>
    <xdr:sp macro="" textlink="">
      <xdr:nvSpPr>
        <xdr:cNvPr id="533" name="楕円 532"/>
        <xdr:cNvSpPr/>
      </xdr:nvSpPr>
      <xdr:spPr>
        <a:xfrm>
          <a:off x="14541500" y="628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63847</xdr:rowOff>
    </xdr:from>
    <xdr:ext cx="534377" cy="259045"/>
    <xdr:sp macro="" textlink="">
      <xdr:nvSpPr>
        <xdr:cNvPr id="534" name="テキスト ボックス 533"/>
        <xdr:cNvSpPr txBox="1"/>
      </xdr:nvSpPr>
      <xdr:spPr>
        <a:xfrm>
          <a:off x="14325111" y="606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126162</xdr:rowOff>
    </xdr:from>
    <xdr:to>
      <xdr:col>72</xdr:col>
      <xdr:colOff>38100</xdr:colOff>
      <xdr:row>37</xdr:row>
      <xdr:rowOff>56312</xdr:rowOff>
    </xdr:to>
    <xdr:sp macro="" textlink="">
      <xdr:nvSpPr>
        <xdr:cNvPr id="535" name="楕円 534"/>
        <xdr:cNvSpPr/>
      </xdr:nvSpPr>
      <xdr:spPr>
        <a:xfrm>
          <a:off x="13652500" y="629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72839</xdr:rowOff>
    </xdr:from>
    <xdr:ext cx="534377" cy="259045"/>
    <xdr:sp macro="" textlink="">
      <xdr:nvSpPr>
        <xdr:cNvPr id="536" name="テキスト ボックス 535"/>
        <xdr:cNvSpPr txBox="1"/>
      </xdr:nvSpPr>
      <xdr:spPr>
        <a:xfrm>
          <a:off x="13436111" y="607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167615</xdr:rowOff>
    </xdr:from>
    <xdr:to>
      <xdr:col>67</xdr:col>
      <xdr:colOff>101600</xdr:colOff>
      <xdr:row>37</xdr:row>
      <xdr:rowOff>97765</xdr:rowOff>
    </xdr:to>
    <xdr:sp macro="" textlink="">
      <xdr:nvSpPr>
        <xdr:cNvPr id="537" name="楕円 536"/>
        <xdr:cNvSpPr/>
      </xdr:nvSpPr>
      <xdr:spPr>
        <a:xfrm>
          <a:off x="12763500" y="633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114292</xdr:rowOff>
    </xdr:from>
    <xdr:ext cx="534377" cy="259045"/>
    <xdr:sp macro="" textlink="">
      <xdr:nvSpPr>
        <xdr:cNvPr id="538" name="テキスト ボックス 537"/>
        <xdr:cNvSpPr txBox="1"/>
      </xdr:nvSpPr>
      <xdr:spPr>
        <a:xfrm>
          <a:off x="12547111" y="611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0" name="テキスト ボックス 54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2" name="テキスト ボックス 55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4" name="テキスト ボックス 55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6" name="テキスト ボックス 55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8" name="テキスト ボックス 55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0" name="テキスト ボックス 55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124691</xdr:rowOff>
    </xdr:from>
    <xdr:to>
      <xdr:col>85</xdr:col>
      <xdr:colOff>126364</xdr:colOff>
      <xdr:row>58</xdr:row>
      <xdr:rowOff>29273</xdr:rowOff>
    </xdr:to>
    <xdr:cxnSp macro="">
      <xdr:nvCxnSpPr>
        <xdr:cNvPr id="564" name="直線コネクタ 563"/>
        <xdr:cNvCxnSpPr/>
      </xdr:nvCxnSpPr>
      <xdr:spPr>
        <a:xfrm flipV="1">
          <a:off x="16317595" y="8697191"/>
          <a:ext cx="1269" cy="127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33100</xdr:rowOff>
    </xdr:from>
    <xdr:ext cx="534377" cy="259045"/>
    <xdr:sp macro="" textlink="">
      <xdr:nvSpPr>
        <xdr:cNvPr id="565" name="教育費最小値テキスト"/>
        <xdr:cNvSpPr txBox="1"/>
      </xdr:nvSpPr>
      <xdr:spPr>
        <a:xfrm>
          <a:off x="16370300" y="997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29273</xdr:rowOff>
    </xdr:from>
    <xdr:to>
      <xdr:col>86</xdr:col>
      <xdr:colOff>25400</xdr:colOff>
      <xdr:row>58</xdr:row>
      <xdr:rowOff>29273</xdr:rowOff>
    </xdr:to>
    <xdr:cxnSp macro="">
      <xdr:nvCxnSpPr>
        <xdr:cNvPr id="566" name="直線コネクタ 565"/>
        <xdr:cNvCxnSpPr/>
      </xdr:nvCxnSpPr>
      <xdr:spPr>
        <a:xfrm>
          <a:off x="16230600" y="997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71368</xdr:rowOff>
    </xdr:from>
    <xdr:ext cx="599010" cy="259045"/>
    <xdr:sp macro="" textlink="">
      <xdr:nvSpPr>
        <xdr:cNvPr id="567" name="教育費最大値テキスト"/>
        <xdr:cNvSpPr txBox="1"/>
      </xdr:nvSpPr>
      <xdr:spPr>
        <a:xfrm>
          <a:off x="16370300" y="8472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124691</xdr:rowOff>
    </xdr:from>
    <xdr:to>
      <xdr:col>86</xdr:col>
      <xdr:colOff>25400</xdr:colOff>
      <xdr:row>50</xdr:row>
      <xdr:rowOff>124691</xdr:rowOff>
    </xdr:to>
    <xdr:cxnSp macro="">
      <xdr:nvCxnSpPr>
        <xdr:cNvPr id="568" name="直線コネクタ 567"/>
        <xdr:cNvCxnSpPr/>
      </xdr:nvCxnSpPr>
      <xdr:spPr>
        <a:xfrm>
          <a:off x="16230600" y="8697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145833</xdr:rowOff>
    </xdr:from>
    <xdr:to>
      <xdr:col>85</xdr:col>
      <xdr:colOff>127000</xdr:colOff>
      <xdr:row>55</xdr:row>
      <xdr:rowOff>89043</xdr:rowOff>
    </xdr:to>
    <xdr:cxnSp macro="">
      <xdr:nvCxnSpPr>
        <xdr:cNvPr id="569" name="直線コネクタ 568"/>
        <xdr:cNvCxnSpPr/>
      </xdr:nvCxnSpPr>
      <xdr:spPr>
        <a:xfrm flipV="1">
          <a:off x="15481300" y="9404133"/>
          <a:ext cx="838200" cy="11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65374</xdr:rowOff>
    </xdr:from>
    <xdr:ext cx="534377" cy="259045"/>
    <xdr:sp macro="" textlink="">
      <xdr:nvSpPr>
        <xdr:cNvPr id="570" name="教育費平均値テキスト"/>
        <xdr:cNvSpPr txBox="1"/>
      </xdr:nvSpPr>
      <xdr:spPr>
        <a:xfrm>
          <a:off x="16370300" y="9666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86947</xdr:rowOff>
    </xdr:from>
    <xdr:to>
      <xdr:col>85</xdr:col>
      <xdr:colOff>177800</xdr:colOff>
      <xdr:row>57</xdr:row>
      <xdr:rowOff>17097</xdr:rowOff>
    </xdr:to>
    <xdr:sp macro="" textlink="">
      <xdr:nvSpPr>
        <xdr:cNvPr id="571" name="フローチャート: 判断 570"/>
        <xdr:cNvSpPr/>
      </xdr:nvSpPr>
      <xdr:spPr>
        <a:xfrm>
          <a:off x="16268700" y="968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89043</xdr:rowOff>
    </xdr:from>
    <xdr:to>
      <xdr:col>81</xdr:col>
      <xdr:colOff>50800</xdr:colOff>
      <xdr:row>55</xdr:row>
      <xdr:rowOff>145480</xdr:rowOff>
    </xdr:to>
    <xdr:cxnSp macro="">
      <xdr:nvCxnSpPr>
        <xdr:cNvPr id="572" name="直線コネクタ 571"/>
        <xdr:cNvCxnSpPr/>
      </xdr:nvCxnSpPr>
      <xdr:spPr>
        <a:xfrm flipV="1">
          <a:off x="14592300" y="9518793"/>
          <a:ext cx="889000" cy="5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72754</xdr:rowOff>
    </xdr:from>
    <xdr:to>
      <xdr:col>81</xdr:col>
      <xdr:colOff>101600</xdr:colOff>
      <xdr:row>57</xdr:row>
      <xdr:rowOff>2904</xdr:rowOff>
    </xdr:to>
    <xdr:sp macro="" textlink="">
      <xdr:nvSpPr>
        <xdr:cNvPr id="573" name="フローチャート: 判断 572"/>
        <xdr:cNvSpPr/>
      </xdr:nvSpPr>
      <xdr:spPr>
        <a:xfrm>
          <a:off x="15430500" y="967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165481</xdr:rowOff>
    </xdr:from>
    <xdr:ext cx="534377" cy="259045"/>
    <xdr:sp macro="" textlink="">
      <xdr:nvSpPr>
        <xdr:cNvPr id="574" name="テキスト ボックス 573"/>
        <xdr:cNvSpPr txBox="1"/>
      </xdr:nvSpPr>
      <xdr:spPr>
        <a:xfrm>
          <a:off x="15214111" y="976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145480</xdr:rowOff>
    </xdr:from>
    <xdr:to>
      <xdr:col>76</xdr:col>
      <xdr:colOff>114300</xdr:colOff>
      <xdr:row>56</xdr:row>
      <xdr:rowOff>32532</xdr:rowOff>
    </xdr:to>
    <xdr:cxnSp macro="">
      <xdr:nvCxnSpPr>
        <xdr:cNvPr id="575" name="直線コネクタ 574"/>
        <xdr:cNvCxnSpPr/>
      </xdr:nvCxnSpPr>
      <xdr:spPr>
        <a:xfrm flipV="1">
          <a:off x="13703300" y="9575230"/>
          <a:ext cx="889000" cy="5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151536</xdr:rowOff>
    </xdr:from>
    <xdr:to>
      <xdr:col>76</xdr:col>
      <xdr:colOff>165100</xdr:colOff>
      <xdr:row>57</xdr:row>
      <xdr:rowOff>81686</xdr:rowOff>
    </xdr:to>
    <xdr:sp macro="" textlink="">
      <xdr:nvSpPr>
        <xdr:cNvPr id="576" name="フローチャート: 判断 575"/>
        <xdr:cNvSpPr/>
      </xdr:nvSpPr>
      <xdr:spPr>
        <a:xfrm>
          <a:off x="14541500" y="975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72813</xdr:rowOff>
    </xdr:from>
    <xdr:ext cx="534377" cy="259045"/>
    <xdr:sp macro="" textlink="">
      <xdr:nvSpPr>
        <xdr:cNvPr id="577" name="テキスト ボックス 576"/>
        <xdr:cNvSpPr txBox="1"/>
      </xdr:nvSpPr>
      <xdr:spPr>
        <a:xfrm>
          <a:off x="14325111" y="984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32532</xdr:rowOff>
    </xdr:from>
    <xdr:to>
      <xdr:col>71</xdr:col>
      <xdr:colOff>177800</xdr:colOff>
      <xdr:row>56</xdr:row>
      <xdr:rowOff>69879</xdr:rowOff>
    </xdr:to>
    <xdr:cxnSp macro="">
      <xdr:nvCxnSpPr>
        <xdr:cNvPr id="578" name="直線コネクタ 577"/>
        <xdr:cNvCxnSpPr/>
      </xdr:nvCxnSpPr>
      <xdr:spPr>
        <a:xfrm flipV="1">
          <a:off x="12814300" y="9633732"/>
          <a:ext cx="889000" cy="3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6839</xdr:rowOff>
    </xdr:from>
    <xdr:to>
      <xdr:col>72</xdr:col>
      <xdr:colOff>38100</xdr:colOff>
      <xdr:row>57</xdr:row>
      <xdr:rowOff>108439</xdr:rowOff>
    </xdr:to>
    <xdr:sp macro="" textlink="">
      <xdr:nvSpPr>
        <xdr:cNvPr id="579" name="フローチャート: 判断 578"/>
        <xdr:cNvSpPr/>
      </xdr:nvSpPr>
      <xdr:spPr>
        <a:xfrm>
          <a:off x="13652500" y="977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99566</xdr:rowOff>
    </xdr:from>
    <xdr:ext cx="534377" cy="259045"/>
    <xdr:sp macro="" textlink="">
      <xdr:nvSpPr>
        <xdr:cNvPr id="580" name="テキスト ボックス 579"/>
        <xdr:cNvSpPr txBox="1"/>
      </xdr:nvSpPr>
      <xdr:spPr>
        <a:xfrm>
          <a:off x="13436111" y="987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160491</xdr:rowOff>
    </xdr:from>
    <xdr:to>
      <xdr:col>67</xdr:col>
      <xdr:colOff>101600</xdr:colOff>
      <xdr:row>57</xdr:row>
      <xdr:rowOff>90641</xdr:rowOff>
    </xdr:to>
    <xdr:sp macro="" textlink="">
      <xdr:nvSpPr>
        <xdr:cNvPr id="581" name="フローチャート: 判断 580"/>
        <xdr:cNvSpPr/>
      </xdr:nvSpPr>
      <xdr:spPr>
        <a:xfrm>
          <a:off x="12763500" y="9761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81768</xdr:rowOff>
    </xdr:from>
    <xdr:ext cx="534377" cy="259045"/>
    <xdr:sp macro="" textlink="">
      <xdr:nvSpPr>
        <xdr:cNvPr id="582" name="テキスト ボックス 581"/>
        <xdr:cNvSpPr txBox="1"/>
      </xdr:nvSpPr>
      <xdr:spPr>
        <a:xfrm>
          <a:off x="12547111" y="985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95033</xdr:rowOff>
    </xdr:from>
    <xdr:to>
      <xdr:col>85</xdr:col>
      <xdr:colOff>177800</xdr:colOff>
      <xdr:row>55</xdr:row>
      <xdr:rowOff>25183</xdr:rowOff>
    </xdr:to>
    <xdr:sp macro="" textlink="">
      <xdr:nvSpPr>
        <xdr:cNvPr id="588" name="楕円 587"/>
        <xdr:cNvSpPr/>
      </xdr:nvSpPr>
      <xdr:spPr>
        <a:xfrm>
          <a:off x="16268700" y="935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117910</xdr:rowOff>
    </xdr:from>
    <xdr:ext cx="599010" cy="259045"/>
    <xdr:sp macro="" textlink="">
      <xdr:nvSpPr>
        <xdr:cNvPr id="589" name="教育費該当値テキスト"/>
        <xdr:cNvSpPr txBox="1"/>
      </xdr:nvSpPr>
      <xdr:spPr>
        <a:xfrm>
          <a:off x="16370300" y="9204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38243</xdr:rowOff>
    </xdr:from>
    <xdr:to>
      <xdr:col>81</xdr:col>
      <xdr:colOff>101600</xdr:colOff>
      <xdr:row>55</xdr:row>
      <xdr:rowOff>139843</xdr:rowOff>
    </xdr:to>
    <xdr:sp macro="" textlink="">
      <xdr:nvSpPr>
        <xdr:cNvPr id="590" name="楕円 589"/>
        <xdr:cNvSpPr/>
      </xdr:nvSpPr>
      <xdr:spPr>
        <a:xfrm>
          <a:off x="15430500" y="946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156370</xdr:rowOff>
    </xdr:from>
    <xdr:ext cx="599010" cy="259045"/>
    <xdr:sp macro="" textlink="">
      <xdr:nvSpPr>
        <xdr:cNvPr id="591" name="テキスト ボックス 590"/>
        <xdr:cNvSpPr txBox="1"/>
      </xdr:nvSpPr>
      <xdr:spPr>
        <a:xfrm>
          <a:off x="15181795" y="9243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94680</xdr:rowOff>
    </xdr:from>
    <xdr:to>
      <xdr:col>76</xdr:col>
      <xdr:colOff>165100</xdr:colOff>
      <xdr:row>56</xdr:row>
      <xdr:rowOff>24830</xdr:rowOff>
    </xdr:to>
    <xdr:sp macro="" textlink="">
      <xdr:nvSpPr>
        <xdr:cNvPr id="592" name="楕円 591"/>
        <xdr:cNvSpPr/>
      </xdr:nvSpPr>
      <xdr:spPr>
        <a:xfrm>
          <a:off x="14541500" y="952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41357</xdr:rowOff>
    </xdr:from>
    <xdr:ext cx="534377" cy="259045"/>
    <xdr:sp macro="" textlink="">
      <xdr:nvSpPr>
        <xdr:cNvPr id="593" name="テキスト ボックス 592"/>
        <xdr:cNvSpPr txBox="1"/>
      </xdr:nvSpPr>
      <xdr:spPr>
        <a:xfrm>
          <a:off x="14325111" y="929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153182</xdr:rowOff>
    </xdr:from>
    <xdr:to>
      <xdr:col>72</xdr:col>
      <xdr:colOff>38100</xdr:colOff>
      <xdr:row>56</xdr:row>
      <xdr:rowOff>83332</xdr:rowOff>
    </xdr:to>
    <xdr:sp macro="" textlink="">
      <xdr:nvSpPr>
        <xdr:cNvPr id="594" name="楕円 593"/>
        <xdr:cNvSpPr/>
      </xdr:nvSpPr>
      <xdr:spPr>
        <a:xfrm>
          <a:off x="13652500" y="958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99859</xdr:rowOff>
    </xdr:from>
    <xdr:ext cx="534377" cy="259045"/>
    <xdr:sp macro="" textlink="">
      <xdr:nvSpPr>
        <xdr:cNvPr id="595" name="テキスト ボックス 594"/>
        <xdr:cNvSpPr txBox="1"/>
      </xdr:nvSpPr>
      <xdr:spPr>
        <a:xfrm>
          <a:off x="13436111" y="935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19079</xdr:rowOff>
    </xdr:from>
    <xdr:to>
      <xdr:col>67</xdr:col>
      <xdr:colOff>101600</xdr:colOff>
      <xdr:row>56</xdr:row>
      <xdr:rowOff>120679</xdr:rowOff>
    </xdr:to>
    <xdr:sp macro="" textlink="">
      <xdr:nvSpPr>
        <xdr:cNvPr id="596" name="楕円 595"/>
        <xdr:cNvSpPr/>
      </xdr:nvSpPr>
      <xdr:spPr>
        <a:xfrm>
          <a:off x="12763500" y="962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137206</xdr:rowOff>
    </xdr:from>
    <xdr:ext cx="534377" cy="259045"/>
    <xdr:sp macro="" textlink="">
      <xdr:nvSpPr>
        <xdr:cNvPr id="597" name="テキスト ボックス 596"/>
        <xdr:cNvSpPr txBox="1"/>
      </xdr:nvSpPr>
      <xdr:spPr>
        <a:xfrm>
          <a:off x="12547111" y="939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9" name="テキスト ボックス 61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81418</xdr:rowOff>
    </xdr:from>
    <xdr:to>
      <xdr:col>85</xdr:col>
      <xdr:colOff>126364</xdr:colOff>
      <xdr:row>79</xdr:row>
      <xdr:rowOff>44450</xdr:rowOff>
    </xdr:to>
    <xdr:cxnSp macro="">
      <xdr:nvCxnSpPr>
        <xdr:cNvPr id="621" name="直線コネクタ 620"/>
        <xdr:cNvCxnSpPr/>
      </xdr:nvCxnSpPr>
      <xdr:spPr>
        <a:xfrm flipV="1">
          <a:off x="16317595" y="12082918"/>
          <a:ext cx="1269" cy="1506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67875</xdr:rowOff>
    </xdr:from>
    <xdr:ext cx="249299" cy="259045"/>
    <xdr:sp macro="" textlink="">
      <xdr:nvSpPr>
        <xdr:cNvPr id="622" name="災害復旧費最小値テキスト"/>
        <xdr:cNvSpPr txBox="1"/>
      </xdr:nvSpPr>
      <xdr:spPr>
        <a:xfrm>
          <a:off x="16370300" y="13612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28095</xdr:rowOff>
    </xdr:from>
    <xdr:ext cx="599010" cy="259045"/>
    <xdr:sp macro="" textlink="">
      <xdr:nvSpPr>
        <xdr:cNvPr id="624" name="災害復旧費最大値テキスト"/>
        <xdr:cNvSpPr txBox="1"/>
      </xdr:nvSpPr>
      <xdr:spPr>
        <a:xfrm>
          <a:off x="16370300" y="1185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790,594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81418</xdr:rowOff>
    </xdr:from>
    <xdr:to>
      <xdr:col>86</xdr:col>
      <xdr:colOff>25400</xdr:colOff>
      <xdr:row>70</xdr:row>
      <xdr:rowOff>81418</xdr:rowOff>
    </xdr:to>
    <xdr:cxnSp macro="">
      <xdr:nvCxnSpPr>
        <xdr:cNvPr id="625" name="直線コネクタ 624"/>
        <xdr:cNvCxnSpPr/>
      </xdr:nvCxnSpPr>
      <xdr:spPr>
        <a:xfrm>
          <a:off x="16230600" y="1208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171278</xdr:rowOff>
    </xdr:from>
    <xdr:to>
      <xdr:col>85</xdr:col>
      <xdr:colOff>127000</xdr:colOff>
      <xdr:row>79</xdr:row>
      <xdr:rowOff>6099</xdr:rowOff>
    </xdr:to>
    <xdr:cxnSp macro="">
      <xdr:nvCxnSpPr>
        <xdr:cNvPr id="626" name="直線コネクタ 625"/>
        <xdr:cNvCxnSpPr/>
      </xdr:nvCxnSpPr>
      <xdr:spPr>
        <a:xfrm flipV="1">
          <a:off x="15481300" y="13544378"/>
          <a:ext cx="838200" cy="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112324</xdr:rowOff>
    </xdr:from>
    <xdr:ext cx="534377" cy="259045"/>
    <xdr:sp macro="" textlink="">
      <xdr:nvSpPr>
        <xdr:cNvPr id="627" name="災害復旧費平均値テキスト"/>
        <xdr:cNvSpPr txBox="1"/>
      </xdr:nvSpPr>
      <xdr:spPr>
        <a:xfrm>
          <a:off x="16370300" y="13485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133897</xdr:rowOff>
    </xdr:from>
    <xdr:to>
      <xdr:col>85</xdr:col>
      <xdr:colOff>177800</xdr:colOff>
      <xdr:row>79</xdr:row>
      <xdr:rowOff>64047</xdr:rowOff>
    </xdr:to>
    <xdr:sp macro="" textlink="">
      <xdr:nvSpPr>
        <xdr:cNvPr id="628" name="フローチャート: 判断 627"/>
        <xdr:cNvSpPr/>
      </xdr:nvSpPr>
      <xdr:spPr>
        <a:xfrm>
          <a:off x="16268700" y="1350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6099</xdr:rowOff>
    </xdr:from>
    <xdr:to>
      <xdr:col>81</xdr:col>
      <xdr:colOff>50800</xdr:colOff>
      <xdr:row>79</xdr:row>
      <xdr:rowOff>29035</xdr:rowOff>
    </xdr:to>
    <xdr:cxnSp macro="">
      <xdr:nvCxnSpPr>
        <xdr:cNvPr id="629" name="直線コネクタ 628"/>
        <xdr:cNvCxnSpPr/>
      </xdr:nvCxnSpPr>
      <xdr:spPr>
        <a:xfrm flipV="1">
          <a:off x="14592300" y="13550649"/>
          <a:ext cx="889000" cy="2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145901</xdr:rowOff>
    </xdr:from>
    <xdr:to>
      <xdr:col>81</xdr:col>
      <xdr:colOff>101600</xdr:colOff>
      <xdr:row>79</xdr:row>
      <xdr:rowOff>76051</xdr:rowOff>
    </xdr:to>
    <xdr:sp macro="" textlink="">
      <xdr:nvSpPr>
        <xdr:cNvPr id="630" name="フローチャート: 判断 629"/>
        <xdr:cNvSpPr/>
      </xdr:nvSpPr>
      <xdr:spPr>
        <a:xfrm>
          <a:off x="15430500" y="1351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67178</xdr:rowOff>
    </xdr:from>
    <xdr:ext cx="534377" cy="259045"/>
    <xdr:sp macro="" textlink="">
      <xdr:nvSpPr>
        <xdr:cNvPr id="631" name="テキスト ボックス 630"/>
        <xdr:cNvSpPr txBox="1"/>
      </xdr:nvSpPr>
      <xdr:spPr>
        <a:xfrm>
          <a:off x="15214111" y="1361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29035</xdr:rowOff>
    </xdr:from>
    <xdr:to>
      <xdr:col>76</xdr:col>
      <xdr:colOff>114300</xdr:colOff>
      <xdr:row>79</xdr:row>
      <xdr:rowOff>37134</xdr:rowOff>
    </xdr:to>
    <xdr:cxnSp macro="">
      <xdr:nvCxnSpPr>
        <xdr:cNvPr id="632" name="直線コネクタ 631"/>
        <xdr:cNvCxnSpPr/>
      </xdr:nvCxnSpPr>
      <xdr:spPr>
        <a:xfrm flipV="1">
          <a:off x="13703300" y="13573585"/>
          <a:ext cx="889000" cy="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135756</xdr:rowOff>
    </xdr:from>
    <xdr:to>
      <xdr:col>76</xdr:col>
      <xdr:colOff>165100</xdr:colOff>
      <xdr:row>79</xdr:row>
      <xdr:rowOff>65906</xdr:rowOff>
    </xdr:to>
    <xdr:sp macro="" textlink="">
      <xdr:nvSpPr>
        <xdr:cNvPr id="633" name="フローチャート: 判断 632"/>
        <xdr:cNvSpPr/>
      </xdr:nvSpPr>
      <xdr:spPr>
        <a:xfrm>
          <a:off x="14541500" y="1350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82433</xdr:rowOff>
    </xdr:from>
    <xdr:ext cx="534377" cy="259045"/>
    <xdr:sp macro="" textlink="">
      <xdr:nvSpPr>
        <xdr:cNvPr id="634" name="テキスト ボックス 633"/>
        <xdr:cNvSpPr txBox="1"/>
      </xdr:nvSpPr>
      <xdr:spPr>
        <a:xfrm>
          <a:off x="14325111" y="1328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161595</xdr:rowOff>
    </xdr:from>
    <xdr:to>
      <xdr:col>71</xdr:col>
      <xdr:colOff>177800</xdr:colOff>
      <xdr:row>79</xdr:row>
      <xdr:rowOff>37134</xdr:rowOff>
    </xdr:to>
    <xdr:cxnSp macro="">
      <xdr:nvCxnSpPr>
        <xdr:cNvPr id="635" name="直線コネクタ 634"/>
        <xdr:cNvCxnSpPr/>
      </xdr:nvCxnSpPr>
      <xdr:spPr>
        <a:xfrm>
          <a:off x="12814300" y="13363245"/>
          <a:ext cx="889000" cy="21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146447</xdr:rowOff>
    </xdr:from>
    <xdr:to>
      <xdr:col>72</xdr:col>
      <xdr:colOff>38100</xdr:colOff>
      <xdr:row>79</xdr:row>
      <xdr:rowOff>76597</xdr:rowOff>
    </xdr:to>
    <xdr:sp macro="" textlink="">
      <xdr:nvSpPr>
        <xdr:cNvPr id="636" name="フローチャート: 判断 635"/>
        <xdr:cNvSpPr/>
      </xdr:nvSpPr>
      <xdr:spPr>
        <a:xfrm>
          <a:off x="13652500" y="1351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93124</xdr:rowOff>
    </xdr:from>
    <xdr:ext cx="469744" cy="259045"/>
    <xdr:sp macro="" textlink="">
      <xdr:nvSpPr>
        <xdr:cNvPr id="637" name="テキスト ボックス 636"/>
        <xdr:cNvSpPr txBox="1"/>
      </xdr:nvSpPr>
      <xdr:spPr>
        <a:xfrm>
          <a:off x="13468428" y="1329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153995</xdr:rowOff>
    </xdr:from>
    <xdr:to>
      <xdr:col>67</xdr:col>
      <xdr:colOff>101600</xdr:colOff>
      <xdr:row>79</xdr:row>
      <xdr:rowOff>84145</xdr:rowOff>
    </xdr:to>
    <xdr:sp macro="" textlink="">
      <xdr:nvSpPr>
        <xdr:cNvPr id="638" name="フローチャート: 判断 637"/>
        <xdr:cNvSpPr/>
      </xdr:nvSpPr>
      <xdr:spPr>
        <a:xfrm>
          <a:off x="12763500" y="1352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75272</xdr:rowOff>
    </xdr:from>
    <xdr:ext cx="469744" cy="259045"/>
    <xdr:sp macro="" textlink="">
      <xdr:nvSpPr>
        <xdr:cNvPr id="639" name="テキスト ボックス 638"/>
        <xdr:cNvSpPr txBox="1"/>
      </xdr:nvSpPr>
      <xdr:spPr>
        <a:xfrm>
          <a:off x="12579428" y="1361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120478</xdr:rowOff>
    </xdr:from>
    <xdr:to>
      <xdr:col>85</xdr:col>
      <xdr:colOff>177800</xdr:colOff>
      <xdr:row>79</xdr:row>
      <xdr:rowOff>50628</xdr:rowOff>
    </xdr:to>
    <xdr:sp macro="" textlink="">
      <xdr:nvSpPr>
        <xdr:cNvPr id="645" name="楕円 644"/>
        <xdr:cNvSpPr/>
      </xdr:nvSpPr>
      <xdr:spPr>
        <a:xfrm>
          <a:off x="16268700" y="1349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79855</xdr:rowOff>
    </xdr:from>
    <xdr:ext cx="534377" cy="259045"/>
    <xdr:sp macro="" textlink="">
      <xdr:nvSpPr>
        <xdr:cNvPr id="646" name="災害復旧費該当値テキスト"/>
        <xdr:cNvSpPr txBox="1"/>
      </xdr:nvSpPr>
      <xdr:spPr>
        <a:xfrm>
          <a:off x="16370300" y="1328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126749</xdr:rowOff>
    </xdr:from>
    <xdr:to>
      <xdr:col>81</xdr:col>
      <xdr:colOff>101600</xdr:colOff>
      <xdr:row>79</xdr:row>
      <xdr:rowOff>56899</xdr:rowOff>
    </xdr:to>
    <xdr:sp macro="" textlink="">
      <xdr:nvSpPr>
        <xdr:cNvPr id="647" name="楕円 646"/>
        <xdr:cNvSpPr/>
      </xdr:nvSpPr>
      <xdr:spPr>
        <a:xfrm>
          <a:off x="15430500" y="1349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73426</xdr:rowOff>
    </xdr:from>
    <xdr:ext cx="534377" cy="259045"/>
    <xdr:sp macro="" textlink="">
      <xdr:nvSpPr>
        <xdr:cNvPr id="648" name="テキスト ボックス 647"/>
        <xdr:cNvSpPr txBox="1"/>
      </xdr:nvSpPr>
      <xdr:spPr>
        <a:xfrm>
          <a:off x="15214111" y="1327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149685</xdr:rowOff>
    </xdr:from>
    <xdr:to>
      <xdr:col>76</xdr:col>
      <xdr:colOff>165100</xdr:colOff>
      <xdr:row>79</xdr:row>
      <xdr:rowOff>79835</xdr:rowOff>
    </xdr:to>
    <xdr:sp macro="" textlink="">
      <xdr:nvSpPr>
        <xdr:cNvPr id="649" name="楕円 648"/>
        <xdr:cNvSpPr/>
      </xdr:nvSpPr>
      <xdr:spPr>
        <a:xfrm>
          <a:off x="14541500" y="1352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70962</xdr:rowOff>
    </xdr:from>
    <xdr:ext cx="469744" cy="259045"/>
    <xdr:sp macro="" textlink="">
      <xdr:nvSpPr>
        <xdr:cNvPr id="650" name="テキスト ボックス 649"/>
        <xdr:cNvSpPr txBox="1"/>
      </xdr:nvSpPr>
      <xdr:spPr>
        <a:xfrm>
          <a:off x="14357428" y="1361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157784</xdr:rowOff>
    </xdr:from>
    <xdr:to>
      <xdr:col>72</xdr:col>
      <xdr:colOff>38100</xdr:colOff>
      <xdr:row>79</xdr:row>
      <xdr:rowOff>87934</xdr:rowOff>
    </xdr:to>
    <xdr:sp macro="" textlink="">
      <xdr:nvSpPr>
        <xdr:cNvPr id="651" name="楕円 650"/>
        <xdr:cNvSpPr/>
      </xdr:nvSpPr>
      <xdr:spPr>
        <a:xfrm>
          <a:off x="13652500" y="1353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79061</xdr:rowOff>
    </xdr:from>
    <xdr:ext cx="469744" cy="259045"/>
    <xdr:sp macro="" textlink="">
      <xdr:nvSpPr>
        <xdr:cNvPr id="652" name="テキスト ボックス 651"/>
        <xdr:cNvSpPr txBox="1"/>
      </xdr:nvSpPr>
      <xdr:spPr>
        <a:xfrm>
          <a:off x="13468428" y="1362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110795</xdr:rowOff>
    </xdr:from>
    <xdr:to>
      <xdr:col>67</xdr:col>
      <xdr:colOff>101600</xdr:colOff>
      <xdr:row>78</xdr:row>
      <xdr:rowOff>40945</xdr:rowOff>
    </xdr:to>
    <xdr:sp macro="" textlink="">
      <xdr:nvSpPr>
        <xdr:cNvPr id="653" name="楕円 652"/>
        <xdr:cNvSpPr/>
      </xdr:nvSpPr>
      <xdr:spPr>
        <a:xfrm>
          <a:off x="12763500" y="1331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57472</xdr:rowOff>
    </xdr:from>
    <xdr:ext cx="599010" cy="259045"/>
    <xdr:sp macro="" textlink="">
      <xdr:nvSpPr>
        <xdr:cNvPr id="654" name="テキスト ボックス 653"/>
        <xdr:cNvSpPr txBox="1"/>
      </xdr:nvSpPr>
      <xdr:spPr>
        <a:xfrm>
          <a:off x="12514795" y="1308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6418</xdr:rowOff>
    </xdr:from>
    <xdr:to>
      <xdr:col>85</xdr:col>
      <xdr:colOff>126364</xdr:colOff>
      <xdr:row>98</xdr:row>
      <xdr:rowOff>21377</xdr:rowOff>
    </xdr:to>
    <xdr:cxnSp macro="">
      <xdr:nvCxnSpPr>
        <xdr:cNvPr id="678" name="直線コネクタ 677"/>
        <xdr:cNvCxnSpPr/>
      </xdr:nvCxnSpPr>
      <xdr:spPr>
        <a:xfrm flipV="1">
          <a:off x="16317595" y="15436918"/>
          <a:ext cx="1269" cy="138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25204</xdr:rowOff>
    </xdr:from>
    <xdr:ext cx="534377" cy="259045"/>
    <xdr:sp macro="" textlink="">
      <xdr:nvSpPr>
        <xdr:cNvPr id="679" name="公債費最小値テキスト"/>
        <xdr:cNvSpPr txBox="1"/>
      </xdr:nvSpPr>
      <xdr:spPr>
        <a:xfrm>
          <a:off x="16370300" y="168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21377</xdr:rowOff>
    </xdr:from>
    <xdr:to>
      <xdr:col>86</xdr:col>
      <xdr:colOff>25400</xdr:colOff>
      <xdr:row>98</xdr:row>
      <xdr:rowOff>21377</xdr:rowOff>
    </xdr:to>
    <xdr:cxnSp macro="">
      <xdr:nvCxnSpPr>
        <xdr:cNvPr id="680" name="直線コネクタ 679"/>
        <xdr:cNvCxnSpPr/>
      </xdr:nvCxnSpPr>
      <xdr:spPr>
        <a:xfrm>
          <a:off x="16230600" y="1682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124545</xdr:rowOff>
    </xdr:from>
    <xdr:ext cx="599010" cy="259045"/>
    <xdr:sp macro="" textlink="">
      <xdr:nvSpPr>
        <xdr:cNvPr id="681" name="公債費最大値テキスト"/>
        <xdr:cNvSpPr txBox="1"/>
      </xdr:nvSpPr>
      <xdr:spPr>
        <a:xfrm>
          <a:off x="16370300" y="1521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207,491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6418</xdr:rowOff>
    </xdr:from>
    <xdr:to>
      <xdr:col>86</xdr:col>
      <xdr:colOff>25400</xdr:colOff>
      <xdr:row>90</xdr:row>
      <xdr:rowOff>6418</xdr:rowOff>
    </xdr:to>
    <xdr:cxnSp macro="">
      <xdr:nvCxnSpPr>
        <xdr:cNvPr id="682" name="直線コネクタ 681"/>
        <xdr:cNvCxnSpPr/>
      </xdr:nvCxnSpPr>
      <xdr:spPr>
        <a:xfrm>
          <a:off x="16230600" y="1543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44252</xdr:rowOff>
    </xdr:from>
    <xdr:to>
      <xdr:col>85</xdr:col>
      <xdr:colOff>127000</xdr:colOff>
      <xdr:row>91</xdr:row>
      <xdr:rowOff>140515</xdr:rowOff>
    </xdr:to>
    <xdr:cxnSp macro="">
      <xdr:nvCxnSpPr>
        <xdr:cNvPr id="683" name="直線コネクタ 682"/>
        <xdr:cNvCxnSpPr/>
      </xdr:nvCxnSpPr>
      <xdr:spPr>
        <a:xfrm>
          <a:off x="15481300" y="15646202"/>
          <a:ext cx="838200" cy="9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3219</xdr:rowOff>
    </xdr:from>
    <xdr:ext cx="534377" cy="259045"/>
    <xdr:sp macro="" textlink="">
      <xdr:nvSpPr>
        <xdr:cNvPr id="684" name="公債費平均値テキスト"/>
        <xdr:cNvSpPr txBox="1"/>
      </xdr:nvSpPr>
      <xdr:spPr>
        <a:xfrm>
          <a:off x="16370300" y="16290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24792</xdr:rowOff>
    </xdr:from>
    <xdr:to>
      <xdr:col>85</xdr:col>
      <xdr:colOff>177800</xdr:colOff>
      <xdr:row>95</xdr:row>
      <xdr:rowOff>126392</xdr:rowOff>
    </xdr:to>
    <xdr:sp macro="" textlink="">
      <xdr:nvSpPr>
        <xdr:cNvPr id="685" name="フローチャート: 判断 684"/>
        <xdr:cNvSpPr/>
      </xdr:nvSpPr>
      <xdr:spPr>
        <a:xfrm>
          <a:off x="16268700" y="163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44252</xdr:rowOff>
    </xdr:from>
    <xdr:to>
      <xdr:col>81</xdr:col>
      <xdr:colOff>50800</xdr:colOff>
      <xdr:row>91</xdr:row>
      <xdr:rowOff>81186</xdr:rowOff>
    </xdr:to>
    <xdr:cxnSp macro="">
      <xdr:nvCxnSpPr>
        <xdr:cNvPr id="686" name="直線コネクタ 685"/>
        <xdr:cNvCxnSpPr/>
      </xdr:nvCxnSpPr>
      <xdr:spPr>
        <a:xfrm flipV="1">
          <a:off x="14592300" y="15646202"/>
          <a:ext cx="889000" cy="3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54282</xdr:rowOff>
    </xdr:from>
    <xdr:to>
      <xdr:col>81</xdr:col>
      <xdr:colOff>101600</xdr:colOff>
      <xdr:row>95</xdr:row>
      <xdr:rowOff>155882</xdr:rowOff>
    </xdr:to>
    <xdr:sp macro="" textlink="">
      <xdr:nvSpPr>
        <xdr:cNvPr id="687" name="フローチャート: 判断 686"/>
        <xdr:cNvSpPr/>
      </xdr:nvSpPr>
      <xdr:spPr>
        <a:xfrm>
          <a:off x="15430500" y="1634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147009</xdr:rowOff>
    </xdr:from>
    <xdr:ext cx="534377" cy="259045"/>
    <xdr:sp macro="" textlink="">
      <xdr:nvSpPr>
        <xdr:cNvPr id="688" name="テキスト ボックス 687"/>
        <xdr:cNvSpPr txBox="1"/>
      </xdr:nvSpPr>
      <xdr:spPr>
        <a:xfrm>
          <a:off x="15214111" y="1643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60666</xdr:rowOff>
    </xdr:from>
    <xdr:to>
      <xdr:col>76</xdr:col>
      <xdr:colOff>114300</xdr:colOff>
      <xdr:row>91</xdr:row>
      <xdr:rowOff>81186</xdr:rowOff>
    </xdr:to>
    <xdr:cxnSp macro="">
      <xdr:nvCxnSpPr>
        <xdr:cNvPr id="689" name="直線コネクタ 688"/>
        <xdr:cNvCxnSpPr/>
      </xdr:nvCxnSpPr>
      <xdr:spPr>
        <a:xfrm>
          <a:off x="13703300" y="15662616"/>
          <a:ext cx="889000" cy="2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35399</xdr:rowOff>
    </xdr:from>
    <xdr:to>
      <xdr:col>76</xdr:col>
      <xdr:colOff>165100</xdr:colOff>
      <xdr:row>95</xdr:row>
      <xdr:rowOff>136999</xdr:rowOff>
    </xdr:to>
    <xdr:sp macro="" textlink="">
      <xdr:nvSpPr>
        <xdr:cNvPr id="690" name="フローチャート: 判断 689"/>
        <xdr:cNvSpPr/>
      </xdr:nvSpPr>
      <xdr:spPr>
        <a:xfrm>
          <a:off x="14541500" y="163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128126</xdr:rowOff>
    </xdr:from>
    <xdr:ext cx="534377" cy="259045"/>
    <xdr:sp macro="" textlink="">
      <xdr:nvSpPr>
        <xdr:cNvPr id="691" name="テキスト ボックス 690"/>
        <xdr:cNvSpPr txBox="1"/>
      </xdr:nvSpPr>
      <xdr:spPr>
        <a:xfrm>
          <a:off x="14325111" y="1641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91100</xdr:rowOff>
    </xdr:from>
    <xdr:to>
      <xdr:col>71</xdr:col>
      <xdr:colOff>177800</xdr:colOff>
      <xdr:row>91</xdr:row>
      <xdr:rowOff>60666</xdr:rowOff>
    </xdr:to>
    <xdr:cxnSp macro="">
      <xdr:nvCxnSpPr>
        <xdr:cNvPr id="692" name="直線コネクタ 691"/>
        <xdr:cNvCxnSpPr/>
      </xdr:nvCxnSpPr>
      <xdr:spPr>
        <a:xfrm>
          <a:off x="12814300" y="15521600"/>
          <a:ext cx="889000" cy="14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56576</xdr:rowOff>
    </xdr:from>
    <xdr:to>
      <xdr:col>72</xdr:col>
      <xdr:colOff>38100</xdr:colOff>
      <xdr:row>95</xdr:row>
      <xdr:rowOff>158176</xdr:rowOff>
    </xdr:to>
    <xdr:sp macro="" textlink="">
      <xdr:nvSpPr>
        <xdr:cNvPr id="693" name="フローチャート: 判断 692"/>
        <xdr:cNvSpPr/>
      </xdr:nvSpPr>
      <xdr:spPr>
        <a:xfrm>
          <a:off x="13652500" y="1634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149303</xdr:rowOff>
    </xdr:from>
    <xdr:ext cx="534377" cy="259045"/>
    <xdr:sp macro="" textlink="">
      <xdr:nvSpPr>
        <xdr:cNvPr id="694" name="テキスト ボックス 693"/>
        <xdr:cNvSpPr txBox="1"/>
      </xdr:nvSpPr>
      <xdr:spPr>
        <a:xfrm>
          <a:off x="13436111" y="1643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40253</xdr:rowOff>
    </xdr:from>
    <xdr:to>
      <xdr:col>67</xdr:col>
      <xdr:colOff>101600</xdr:colOff>
      <xdr:row>95</xdr:row>
      <xdr:rowOff>141853</xdr:rowOff>
    </xdr:to>
    <xdr:sp macro="" textlink="">
      <xdr:nvSpPr>
        <xdr:cNvPr id="695" name="フローチャート: 判断 694"/>
        <xdr:cNvSpPr/>
      </xdr:nvSpPr>
      <xdr:spPr>
        <a:xfrm>
          <a:off x="12763500" y="163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132980</xdr:rowOff>
    </xdr:from>
    <xdr:ext cx="534377" cy="259045"/>
    <xdr:sp macro="" textlink="">
      <xdr:nvSpPr>
        <xdr:cNvPr id="696" name="テキスト ボックス 695"/>
        <xdr:cNvSpPr txBox="1"/>
      </xdr:nvSpPr>
      <xdr:spPr>
        <a:xfrm>
          <a:off x="12547111" y="1642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89715</xdr:rowOff>
    </xdr:from>
    <xdr:to>
      <xdr:col>85</xdr:col>
      <xdr:colOff>177800</xdr:colOff>
      <xdr:row>92</xdr:row>
      <xdr:rowOff>19865</xdr:rowOff>
    </xdr:to>
    <xdr:sp macro="" textlink="">
      <xdr:nvSpPr>
        <xdr:cNvPr id="702" name="楕円 701"/>
        <xdr:cNvSpPr/>
      </xdr:nvSpPr>
      <xdr:spPr>
        <a:xfrm>
          <a:off x="16268700" y="1569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112592</xdr:rowOff>
    </xdr:from>
    <xdr:ext cx="599010" cy="259045"/>
    <xdr:sp macro="" textlink="">
      <xdr:nvSpPr>
        <xdr:cNvPr id="703" name="公債費該当値テキスト"/>
        <xdr:cNvSpPr txBox="1"/>
      </xdr:nvSpPr>
      <xdr:spPr>
        <a:xfrm>
          <a:off x="16370300" y="1554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164902</xdr:rowOff>
    </xdr:from>
    <xdr:to>
      <xdr:col>81</xdr:col>
      <xdr:colOff>101600</xdr:colOff>
      <xdr:row>91</xdr:row>
      <xdr:rowOff>95052</xdr:rowOff>
    </xdr:to>
    <xdr:sp macro="" textlink="">
      <xdr:nvSpPr>
        <xdr:cNvPr id="704" name="楕円 703"/>
        <xdr:cNvSpPr/>
      </xdr:nvSpPr>
      <xdr:spPr>
        <a:xfrm>
          <a:off x="15430500" y="1559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89</xdr:row>
      <xdr:rowOff>111579</xdr:rowOff>
    </xdr:from>
    <xdr:ext cx="599010" cy="259045"/>
    <xdr:sp macro="" textlink="">
      <xdr:nvSpPr>
        <xdr:cNvPr id="705" name="テキスト ボックス 704"/>
        <xdr:cNvSpPr txBox="1"/>
      </xdr:nvSpPr>
      <xdr:spPr>
        <a:xfrm>
          <a:off x="15181795" y="15370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30386</xdr:rowOff>
    </xdr:from>
    <xdr:to>
      <xdr:col>76</xdr:col>
      <xdr:colOff>165100</xdr:colOff>
      <xdr:row>91</xdr:row>
      <xdr:rowOff>131986</xdr:rowOff>
    </xdr:to>
    <xdr:sp macro="" textlink="">
      <xdr:nvSpPr>
        <xdr:cNvPr id="706" name="楕円 705"/>
        <xdr:cNvSpPr/>
      </xdr:nvSpPr>
      <xdr:spPr>
        <a:xfrm>
          <a:off x="14541500" y="1563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89</xdr:row>
      <xdr:rowOff>148513</xdr:rowOff>
    </xdr:from>
    <xdr:ext cx="599010" cy="259045"/>
    <xdr:sp macro="" textlink="">
      <xdr:nvSpPr>
        <xdr:cNvPr id="707" name="テキスト ボックス 706"/>
        <xdr:cNvSpPr txBox="1"/>
      </xdr:nvSpPr>
      <xdr:spPr>
        <a:xfrm>
          <a:off x="14292795" y="15407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9866</xdr:rowOff>
    </xdr:from>
    <xdr:to>
      <xdr:col>72</xdr:col>
      <xdr:colOff>38100</xdr:colOff>
      <xdr:row>91</xdr:row>
      <xdr:rowOff>111466</xdr:rowOff>
    </xdr:to>
    <xdr:sp macro="" textlink="">
      <xdr:nvSpPr>
        <xdr:cNvPr id="708" name="楕円 707"/>
        <xdr:cNvSpPr/>
      </xdr:nvSpPr>
      <xdr:spPr>
        <a:xfrm>
          <a:off x="13652500" y="156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89</xdr:row>
      <xdr:rowOff>127993</xdr:rowOff>
    </xdr:from>
    <xdr:ext cx="599010" cy="259045"/>
    <xdr:sp macro="" textlink="">
      <xdr:nvSpPr>
        <xdr:cNvPr id="709" name="テキスト ボックス 708"/>
        <xdr:cNvSpPr txBox="1"/>
      </xdr:nvSpPr>
      <xdr:spPr>
        <a:xfrm>
          <a:off x="13403795" y="15387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40300</xdr:rowOff>
    </xdr:from>
    <xdr:to>
      <xdr:col>67</xdr:col>
      <xdr:colOff>101600</xdr:colOff>
      <xdr:row>90</xdr:row>
      <xdr:rowOff>141900</xdr:rowOff>
    </xdr:to>
    <xdr:sp macro="" textlink="">
      <xdr:nvSpPr>
        <xdr:cNvPr id="710" name="楕円 709"/>
        <xdr:cNvSpPr/>
      </xdr:nvSpPr>
      <xdr:spPr>
        <a:xfrm>
          <a:off x="12763500" y="1547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88</xdr:row>
      <xdr:rowOff>158427</xdr:rowOff>
    </xdr:from>
    <xdr:ext cx="599010" cy="259045"/>
    <xdr:sp macro="" textlink="">
      <xdr:nvSpPr>
        <xdr:cNvPr id="711" name="テキスト ボックス 710"/>
        <xdr:cNvSpPr txBox="1"/>
      </xdr:nvSpPr>
      <xdr:spPr>
        <a:xfrm>
          <a:off x="12514795" y="15246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5" name="テキスト ボックス 724"/>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27" name="テキスト ボックス 726"/>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29" name="テキスト ボックス 728"/>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1" name="テキスト ボックス 730"/>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59690</xdr:rowOff>
    </xdr:from>
    <xdr:to>
      <xdr:col>116</xdr:col>
      <xdr:colOff>62864</xdr:colOff>
      <xdr:row>39</xdr:row>
      <xdr:rowOff>44450</xdr:rowOff>
    </xdr:to>
    <xdr:cxnSp macro="">
      <xdr:nvCxnSpPr>
        <xdr:cNvPr id="735" name="直線コネクタ 734"/>
        <xdr:cNvCxnSpPr/>
      </xdr:nvCxnSpPr>
      <xdr:spPr>
        <a:xfrm flipV="1">
          <a:off x="22159595" y="5203190"/>
          <a:ext cx="1269"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6367</xdr:rowOff>
    </xdr:from>
    <xdr:ext cx="378565" cy="259045"/>
    <xdr:sp macro="" textlink="">
      <xdr:nvSpPr>
        <xdr:cNvPr id="738" name="諸支出金最大値テキスト"/>
        <xdr:cNvSpPr txBox="1"/>
      </xdr:nvSpPr>
      <xdr:spPr>
        <a:xfrm>
          <a:off x="22212300" y="4978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59690</xdr:rowOff>
    </xdr:from>
    <xdr:to>
      <xdr:col>116</xdr:col>
      <xdr:colOff>152400</xdr:colOff>
      <xdr:row>30</xdr:row>
      <xdr:rowOff>59690</xdr:rowOff>
    </xdr:to>
    <xdr:cxnSp macro="">
      <xdr:nvCxnSpPr>
        <xdr:cNvPr id="739" name="直線コネクタ 738"/>
        <xdr:cNvCxnSpPr/>
      </xdr:nvCxnSpPr>
      <xdr:spPr>
        <a:xfrm>
          <a:off x="22072600" y="5203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136542</xdr:rowOff>
    </xdr:from>
    <xdr:ext cx="313932" cy="259045"/>
    <xdr:sp macro="" textlink="">
      <xdr:nvSpPr>
        <xdr:cNvPr id="741" name="諸支出金平均値テキスト"/>
        <xdr:cNvSpPr txBox="1"/>
      </xdr:nvSpPr>
      <xdr:spPr>
        <a:xfrm>
          <a:off x="22212300" y="648019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113665</xdr:rowOff>
    </xdr:from>
    <xdr:to>
      <xdr:col>116</xdr:col>
      <xdr:colOff>114300</xdr:colOff>
      <xdr:row>39</xdr:row>
      <xdr:rowOff>43815</xdr:rowOff>
    </xdr:to>
    <xdr:sp macro="" textlink="">
      <xdr:nvSpPr>
        <xdr:cNvPr id="742" name="フローチャート: 判断 741"/>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117475</xdr:rowOff>
    </xdr:from>
    <xdr:to>
      <xdr:col>112</xdr:col>
      <xdr:colOff>38100</xdr:colOff>
      <xdr:row>39</xdr:row>
      <xdr:rowOff>47625</xdr:rowOff>
    </xdr:to>
    <xdr:sp macro="" textlink="">
      <xdr:nvSpPr>
        <xdr:cNvPr id="744" name="フローチャート: 判断 743"/>
        <xdr:cNvSpPr/>
      </xdr:nvSpPr>
      <xdr:spPr>
        <a:xfrm>
          <a:off x="212725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64152</xdr:rowOff>
    </xdr:from>
    <xdr:ext cx="313932" cy="259045"/>
    <xdr:sp macro="" textlink="">
      <xdr:nvSpPr>
        <xdr:cNvPr id="745" name="テキスト ボックス 744"/>
        <xdr:cNvSpPr txBox="1"/>
      </xdr:nvSpPr>
      <xdr:spPr>
        <a:xfrm>
          <a:off x="21166333" y="64078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20320</xdr:rowOff>
    </xdr:from>
    <xdr:to>
      <xdr:col>107</xdr:col>
      <xdr:colOff>101600</xdr:colOff>
      <xdr:row>37</xdr:row>
      <xdr:rowOff>121920</xdr:rowOff>
    </xdr:to>
    <xdr:sp macro="" textlink="">
      <xdr:nvSpPr>
        <xdr:cNvPr id="747" name="フローチャート: 判断 746"/>
        <xdr:cNvSpPr/>
      </xdr:nvSpPr>
      <xdr:spPr>
        <a:xfrm>
          <a:off x="20383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138447</xdr:rowOff>
    </xdr:from>
    <xdr:ext cx="378565" cy="259045"/>
    <xdr:sp macro="" textlink="">
      <xdr:nvSpPr>
        <xdr:cNvPr id="748" name="テキスト ボックス 747"/>
        <xdr:cNvSpPr txBox="1"/>
      </xdr:nvSpPr>
      <xdr:spPr>
        <a:xfrm>
          <a:off x="20245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24130</xdr:rowOff>
    </xdr:from>
    <xdr:to>
      <xdr:col>102</xdr:col>
      <xdr:colOff>165100</xdr:colOff>
      <xdr:row>37</xdr:row>
      <xdr:rowOff>125730</xdr:rowOff>
    </xdr:to>
    <xdr:sp macro="" textlink="">
      <xdr:nvSpPr>
        <xdr:cNvPr id="750" name="フローチャート: 判断 749"/>
        <xdr:cNvSpPr/>
      </xdr:nvSpPr>
      <xdr:spPr>
        <a:xfrm>
          <a:off x="19494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142257</xdr:rowOff>
    </xdr:from>
    <xdr:ext cx="378565" cy="259045"/>
    <xdr:sp macro="" textlink="">
      <xdr:nvSpPr>
        <xdr:cNvPr id="751" name="テキスト ボックス 750"/>
        <xdr:cNvSpPr txBox="1"/>
      </xdr:nvSpPr>
      <xdr:spPr>
        <a:xfrm>
          <a:off x="19356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5080</xdr:rowOff>
    </xdr:from>
    <xdr:to>
      <xdr:col>98</xdr:col>
      <xdr:colOff>38100</xdr:colOff>
      <xdr:row>37</xdr:row>
      <xdr:rowOff>106680</xdr:rowOff>
    </xdr:to>
    <xdr:sp macro="" textlink="">
      <xdr:nvSpPr>
        <xdr:cNvPr id="752" name="フローチャート: 判断 751"/>
        <xdr:cNvSpPr/>
      </xdr:nvSpPr>
      <xdr:spPr>
        <a:xfrm>
          <a:off x="18605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123207</xdr:rowOff>
    </xdr:from>
    <xdr:ext cx="378565" cy="259045"/>
    <xdr:sp macro="" textlink="">
      <xdr:nvSpPr>
        <xdr:cNvPr id="753" name="テキスト ボックス 752"/>
        <xdr:cNvSpPr txBox="1"/>
      </xdr:nvSpPr>
      <xdr:spPr>
        <a:xfrm>
          <a:off x="18467017" y="6123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92092</xdr:rowOff>
    </xdr:from>
    <xdr:ext cx="249299" cy="259045"/>
    <xdr:sp macro="" textlink="">
      <xdr:nvSpPr>
        <xdr:cNvPr id="760"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民生費は、決算額全体の内訳で一番割合が大きく住民一人あたり２４１，４９２円となっており、類似団体と比較して高い水準にあり高止まりの傾向にある。これは平成２３年度から本町が推進してきた「日本一の子育て村」施策の一環で、子育て環境充実を図るため、他の経費を見直し医療費等の助成事業や子育て施設への支援を重点的に取り組んできたことによるものである。また、福祉事務所を設置していることや、町内に多くの福祉施設を有しており、その施設の管理者への委託料等も高い水準となっている要因のひとつとな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公債費は、住民一人当たり１６７，３９３円、前年度比▲７．０％となっており、減少しているものの依然として類似団体と比較して高い水準にある。これは町村合併前後の大型建設事業が影響しているが、これらの事業も償還終了を迎え始めたことや、普通建設事業への起債の充当を制限していることで近年減少傾向にあるが、防災行政無更新事業の完了や今後はごみ処理施設整備、公立病院改修、町立中学校改修等の大型建設事業が予定されており、公債費の増加を懸念し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衛生費は、住民一人あたり１４３，６６７円となり、大きく増加し、類似団体と比較して最も高い水準にある。これは、公営事業特別会計である下水道事業に係る繰出金や上水道事業への補助費、一部事務組合の公立邑智病院への繰出金、邑智郡総合事務組合（ごみ処理）の負担金等が大きな割合を占めている。特に邑智郡総合事務組合（ごみ処理）の負担金について、平成２９年度よりごみ処理場の改修が進められており、令和元年度は事業費増により負担が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島根県邑南町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pitchFamily="49" charset="-128"/>
              <a:ea typeface="ＭＳ ゴシック" pitchFamily="49" charset="-128"/>
            </a:rPr>
            <a:t>　</a:t>
          </a:r>
          <a:r>
            <a:rPr kumimoji="1" lang="ja-JP" altLang="en-US" sz="1300">
              <a:solidFill>
                <a:schemeClr val="tx1"/>
              </a:solidFill>
              <a:latin typeface="ＭＳ ゴシック" pitchFamily="49" charset="-128"/>
              <a:ea typeface="ＭＳ ゴシック" pitchFamily="49" charset="-128"/>
            </a:rPr>
            <a:t>令和元年度については、主に普通交付税、特別交付税の減額の影響が大きく実質単年度収支は赤字となっているが、財政調整基金の取り崩しにより、実質収支は黒字となっている。</a:t>
          </a:r>
        </a:p>
        <a:p>
          <a:r>
            <a:rPr kumimoji="1" lang="ja-JP" altLang="en-US" sz="1300">
              <a:solidFill>
                <a:schemeClr val="tx1"/>
              </a:solidFill>
              <a:latin typeface="ＭＳ ゴシック" pitchFamily="49" charset="-128"/>
              <a:ea typeface="ＭＳ ゴシック" pitchFamily="49" charset="-128"/>
            </a:rPr>
            <a:t>　財政調整基金残高について、平成２９年度に大雪災害に伴う除雪費用のため取り崩しを行ったため大きく減額したが、平成３０年度は前年度繰越金を財政調整基金に積立てたため横ばいとなっている。令和元年度は前年度繰越金を減債基金へ積立てたため、財調整基金残高が大きく減少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島根県邑南町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現在のところ、連結実質赤字の発生はない。</a:t>
          </a:r>
        </a:p>
        <a:p>
          <a:r>
            <a:rPr kumimoji="1" lang="ja-JP" altLang="en-US" sz="1400">
              <a:latin typeface="ＭＳ ゴシック" pitchFamily="49" charset="-128"/>
              <a:ea typeface="ＭＳ ゴシック" pitchFamily="49" charset="-128"/>
            </a:rPr>
            <a:t>　税率や利用料金改定の見直しを継続的に行い、一層の健全化を目指していく。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12674207</v>
      </c>
      <c r="BO4" s="462"/>
      <c r="BP4" s="462"/>
      <c r="BQ4" s="462"/>
      <c r="BR4" s="462"/>
      <c r="BS4" s="462"/>
      <c r="BT4" s="462"/>
      <c r="BU4" s="463"/>
      <c r="BV4" s="461">
        <v>11947091</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3.2</v>
      </c>
      <c r="CU4" s="646"/>
      <c r="CV4" s="646"/>
      <c r="CW4" s="646"/>
      <c r="CX4" s="646"/>
      <c r="CY4" s="646"/>
      <c r="CZ4" s="646"/>
      <c r="DA4" s="647"/>
      <c r="DB4" s="645">
        <v>3</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12435783</v>
      </c>
      <c r="BO5" s="467"/>
      <c r="BP5" s="467"/>
      <c r="BQ5" s="467"/>
      <c r="BR5" s="467"/>
      <c r="BS5" s="467"/>
      <c r="BT5" s="467"/>
      <c r="BU5" s="468"/>
      <c r="BV5" s="466">
        <v>11724205</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96.6</v>
      </c>
      <c r="CU5" s="437"/>
      <c r="CV5" s="437"/>
      <c r="CW5" s="437"/>
      <c r="CX5" s="437"/>
      <c r="CY5" s="437"/>
      <c r="CZ5" s="437"/>
      <c r="DA5" s="438"/>
      <c r="DB5" s="436">
        <v>96.3</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238424</v>
      </c>
      <c r="BO6" s="467"/>
      <c r="BP6" s="467"/>
      <c r="BQ6" s="467"/>
      <c r="BR6" s="467"/>
      <c r="BS6" s="467"/>
      <c r="BT6" s="467"/>
      <c r="BU6" s="468"/>
      <c r="BV6" s="466">
        <v>222886</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99.3</v>
      </c>
      <c r="CU6" s="620"/>
      <c r="CV6" s="620"/>
      <c r="CW6" s="620"/>
      <c r="CX6" s="620"/>
      <c r="CY6" s="620"/>
      <c r="CZ6" s="620"/>
      <c r="DA6" s="621"/>
      <c r="DB6" s="619">
        <v>100.1</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94</v>
      </c>
      <c r="AV7" s="524"/>
      <c r="AW7" s="524"/>
      <c r="AX7" s="524"/>
      <c r="AY7" s="446" t="s">
        <v>106</v>
      </c>
      <c r="AZ7" s="447"/>
      <c r="BA7" s="447"/>
      <c r="BB7" s="447"/>
      <c r="BC7" s="447"/>
      <c r="BD7" s="447"/>
      <c r="BE7" s="447"/>
      <c r="BF7" s="447"/>
      <c r="BG7" s="447"/>
      <c r="BH7" s="447"/>
      <c r="BI7" s="447"/>
      <c r="BJ7" s="447"/>
      <c r="BK7" s="447"/>
      <c r="BL7" s="447"/>
      <c r="BM7" s="448"/>
      <c r="BN7" s="466">
        <v>16888</v>
      </c>
      <c r="BO7" s="467"/>
      <c r="BP7" s="467"/>
      <c r="BQ7" s="467"/>
      <c r="BR7" s="467"/>
      <c r="BS7" s="467"/>
      <c r="BT7" s="467"/>
      <c r="BU7" s="468"/>
      <c r="BV7" s="466">
        <v>14677</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6867970</v>
      </c>
      <c r="CU7" s="467"/>
      <c r="CV7" s="467"/>
      <c r="CW7" s="467"/>
      <c r="CX7" s="467"/>
      <c r="CY7" s="467"/>
      <c r="CZ7" s="467"/>
      <c r="DA7" s="468"/>
      <c r="DB7" s="466">
        <v>7004287</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221536</v>
      </c>
      <c r="BO8" s="467"/>
      <c r="BP8" s="467"/>
      <c r="BQ8" s="467"/>
      <c r="BR8" s="467"/>
      <c r="BS8" s="467"/>
      <c r="BT8" s="467"/>
      <c r="BU8" s="468"/>
      <c r="BV8" s="466">
        <v>208209</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0.17</v>
      </c>
      <c r="CU8" s="580"/>
      <c r="CV8" s="580"/>
      <c r="CW8" s="580"/>
      <c r="CX8" s="580"/>
      <c r="CY8" s="580"/>
      <c r="CZ8" s="580"/>
      <c r="DA8" s="581"/>
      <c r="DB8" s="579">
        <v>0.17</v>
      </c>
      <c r="DC8" s="580"/>
      <c r="DD8" s="580"/>
      <c r="DE8" s="580"/>
      <c r="DF8" s="580"/>
      <c r="DG8" s="580"/>
      <c r="DH8" s="580"/>
      <c r="DI8" s="581"/>
      <c r="DJ8" s="186"/>
      <c r="DK8" s="186"/>
      <c r="DL8" s="186"/>
      <c r="DM8" s="186"/>
      <c r="DN8" s="186"/>
      <c r="DO8" s="186"/>
    </row>
    <row r="9" spans="1:119" ht="18.75" customHeight="1" thickBot="1" x14ac:dyDescent="0.2">
      <c r="A9" s="187"/>
      <c r="B9" s="608" t="s">
        <v>112</v>
      </c>
      <c r="C9" s="609"/>
      <c r="D9" s="609"/>
      <c r="E9" s="609"/>
      <c r="F9" s="609"/>
      <c r="G9" s="609"/>
      <c r="H9" s="609"/>
      <c r="I9" s="609"/>
      <c r="J9" s="609"/>
      <c r="K9" s="529"/>
      <c r="L9" s="610" t="s">
        <v>113</v>
      </c>
      <c r="M9" s="611"/>
      <c r="N9" s="611"/>
      <c r="O9" s="611"/>
      <c r="P9" s="611"/>
      <c r="Q9" s="612"/>
      <c r="R9" s="613">
        <v>11101</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109</v>
      </c>
      <c r="AV9" s="524"/>
      <c r="AW9" s="524"/>
      <c r="AX9" s="524"/>
      <c r="AY9" s="446" t="s">
        <v>116</v>
      </c>
      <c r="AZ9" s="447"/>
      <c r="BA9" s="447"/>
      <c r="BB9" s="447"/>
      <c r="BC9" s="447"/>
      <c r="BD9" s="447"/>
      <c r="BE9" s="447"/>
      <c r="BF9" s="447"/>
      <c r="BG9" s="447"/>
      <c r="BH9" s="447"/>
      <c r="BI9" s="447"/>
      <c r="BJ9" s="447"/>
      <c r="BK9" s="447"/>
      <c r="BL9" s="447"/>
      <c r="BM9" s="448"/>
      <c r="BN9" s="466">
        <v>13327</v>
      </c>
      <c r="BO9" s="467"/>
      <c r="BP9" s="467"/>
      <c r="BQ9" s="467"/>
      <c r="BR9" s="467"/>
      <c r="BS9" s="467"/>
      <c r="BT9" s="467"/>
      <c r="BU9" s="468"/>
      <c r="BV9" s="466">
        <v>-10358</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20.2</v>
      </c>
      <c r="CU9" s="437"/>
      <c r="CV9" s="437"/>
      <c r="CW9" s="437"/>
      <c r="CX9" s="437"/>
      <c r="CY9" s="437"/>
      <c r="CZ9" s="437"/>
      <c r="DA9" s="438"/>
      <c r="DB9" s="436">
        <v>22.8</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11959</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154</v>
      </c>
      <c r="BO10" s="467"/>
      <c r="BP10" s="467"/>
      <c r="BQ10" s="467"/>
      <c r="BR10" s="467"/>
      <c r="BS10" s="467"/>
      <c r="BT10" s="467"/>
      <c r="BU10" s="468"/>
      <c r="BV10" s="466">
        <v>122497</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120</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128</v>
      </c>
      <c r="DC11" s="580"/>
      <c r="DD11" s="580"/>
      <c r="DE11" s="580"/>
      <c r="DF11" s="580"/>
      <c r="DG11" s="580"/>
      <c r="DH11" s="580"/>
      <c r="DI11" s="581"/>
      <c r="DJ11" s="186"/>
      <c r="DK11" s="186"/>
      <c r="DL11" s="186"/>
      <c r="DM11" s="186"/>
      <c r="DN11" s="186"/>
      <c r="DO11" s="186"/>
    </row>
    <row r="12" spans="1:119" ht="18.75" customHeight="1" x14ac:dyDescent="0.15">
      <c r="A12" s="187"/>
      <c r="B12" s="582" t="s">
        <v>129</v>
      </c>
      <c r="C12" s="583"/>
      <c r="D12" s="583"/>
      <c r="E12" s="583"/>
      <c r="F12" s="583"/>
      <c r="G12" s="583"/>
      <c r="H12" s="583"/>
      <c r="I12" s="583"/>
      <c r="J12" s="583"/>
      <c r="K12" s="584"/>
      <c r="L12" s="591" t="s">
        <v>130</v>
      </c>
      <c r="M12" s="592"/>
      <c r="N12" s="592"/>
      <c r="O12" s="592"/>
      <c r="P12" s="592"/>
      <c r="Q12" s="593"/>
      <c r="R12" s="594">
        <v>10575</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102</v>
      </c>
      <c r="AV12" s="524"/>
      <c r="AW12" s="524"/>
      <c r="AX12" s="524"/>
      <c r="AY12" s="446" t="s">
        <v>134</v>
      </c>
      <c r="AZ12" s="447"/>
      <c r="BA12" s="447"/>
      <c r="BB12" s="447"/>
      <c r="BC12" s="447"/>
      <c r="BD12" s="447"/>
      <c r="BE12" s="447"/>
      <c r="BF12" s="447"/>
      <c r="BG12" s="447"/>
      <c r="BH12" s="447"/>
      <c r="BI12" s="447"/>
      <c r="BJ12" s="447"/>
      <c r="BK12" s="447"/>
      <c r="BL12" s="447"/>
      <c r="BM12" s="448"/>
      <c r="BN12" s="466">
        <v>215201</v>
      </c>
      <c r="BO12" s="467"/>
      <c r="BP12" s="467"/>
      <c r="BQ12" s="467"/>
      <c r="BR12" s="467"/>
      <c r="BS12" s="467"/>
      <c r="BT12" s="467"/>
      <c r="BU12" s="468"/>
      <c r="BV12" s="466">
        <v>124740</v>
      </c>
      <c r="BW12" s="467"/>
      <c r="BX12" s="467"/>
      <c r="BY12" s="467"/>
      <c r="BZ12" s="467"/>
      <c r="CA12" s="467"/>
      <c r="CB12" s="467"/>
      <c r="CC12" s="468"/>
      <c r="CD12" s="475" t="s">
        <v>135</v>
      </c>
      <c r="CE12" s="476"/>
      <c r="CF12" s="476"/>
      <c r="CG12" s="476"/>
      <c r="CH12" s="476"/>
      <c r="CI12" s="476"/>
      <c r="CJ12" s="476"/>
      <c r="CK12" s="476"/>
      <c r="CL12" s="476"/>
      <c r="CM12" s="476"/>
      <c r="CN12" s="476"/>
      <c r="CO12" s="476"/>
      <c r="CP12" s="476"/>
      <c r="CQ12" s="476"/>
      <c r="CR12" s="476"/>
      <c r="CS12" s="477"/>
      <c r="CT12" s="579" t="s">
        <v>136</v>
      </c>
      <c r="CU12" s="580"/>
      <c r="CV12" s="580"/>
      <c r="CW12" s="580"/>
      <c r="CX12" s="580"/>
      <c r="CY12" s="580"/>
      <c r="CZ12" s="580"/>
      <c r="DA12" s="581"/>
      <c r="DB12" s="579" t="s">
        <v>137</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138</v>
      </c>
      <c r="N13" s="567"/>
      <c r="O13" s="567"/>
      <c r="P13" s="567"/>
      <c r="Q13" s="568"/>
      <c r="R13" s="569">
        <v>10477</v>
      </c>
      <c r="S13" s="570"/>
      <c r="T13" s="570"/>
      <c r="U13" s="570"/>
      <c r="V13" s="571"/>
      <c r="W13" s="557" t="s">
        <v>139</v>
      </c>
      <c r="X13" s="479"/>
      <c r="Y13" s="479"/>
      <c r="Z13" s="479"/>
      <c r="AA13" s="479"/>
      <c r="AB13" s="480"/>
      <c r="AC13" s="442">
        <v>1242</v>
      </c>
      <c r="AD13" s="443"/>
      <c r="AE13" s="443"/>
      <c r="AF13" s="443"/>
      <c r="AG13" s="444"/>
      <c r="AH13" s="442">
        <v>1400</v>
      </c>
      <c r="AI13" s="443"/>
      <c r="AJ13" s="443"/>
      <c r="AK13" s="443"/>
      <c r="AL13" s="445"/>
      <c r="AM13" s="535" t="s">
        <v>140</v>
      </c>
      <c r="AN13" s="440"/>
      <c r="AO13" s="440"/>
      <c r="AP13" s="440"/>
      <c r="AQ13" s="440"/>
      <c r="AR13" s="440"/>
      <c r="AS13" s="440"/>
      <c r="AT13" s="441"/>
      <c r="AU13" s="523" t="s">
        <v>141</v>
      </c>
      <c r="AV13" s="524"/>
      <c r="AW13" s="524"/>
      <c r="AX13" s="524"/>
      <c r="AY13" s="446" t="s">
        <v>142</v>
      </c>
      <c r="AZ13" s="447"/>
      <c r="BA13" s="447"/>
      <c r="BB13" s="447"/>
      <c r="BC13" s="447"/>
      <c r="BD13" s="447"/>
      <c r="BE13" s="447"/>
      <c r="BF13" s="447"/>
      <c r="BG13" s="447"/>
      <c r="BH13" s="447"/>
      <c r="BI13" s="447"/>
      <c r="BJ13" s="447"/>
      <c r="BK13" s="447"/>
      <c r="BL13" s="447"/>
      <c r="BM13" s="448"/>
      <c r="BN13" s="466">
        <v>-201720</v>
      </c>
      <c r="BO13" s="467"/>
      <c r="BP13" s="467"/>
      <c r="BQ13" s="467"/>
      <c r="BR13" s="467"/>
      <c r="BS13" s="467"/>
      <c r="BT13" s="467"/>
      <c r="BU13" s="468"/>
      <c r="BV13" s="466">
        <v>-12601</v>
      </c>
      <c r="BW13" s="467"/>
      <c r="BX13" s="467"/>
      <c r="BY13" s="467"/>
      <c r="BZ13" s="467"/>
      <c r="CA13" s="467"/>
      <c r="CB13" s="467"/>
      <c r="CC13" s="468"/>
      <c r="CD13" s="475" t="s">
        <v>143</v>
      </c>
      <c r="CE13" s="476"/>
      <c r="CF13" s="476"/>
      <c r="CG13" s="476"/>
      <c r="CH13" s="476"/>
      <c r="CI13" s="476"/>
      <c r="CJ13" s="476"/>
      <c r="CK13" s="476"/>
      <c r="CL13" s="476"/>
      <c r="CM13" s="476"/>
      <c r="CN13" s="476"/>
      <c r="CO13" s="476"/>
      <c r="CP13" s="476"/>
      <c r="CQ13" s="476"/>
      <c r="CR13" s="476"/>
      <c r="CS13" s="477"/>
      <c r="CT13" s="436">
        <v>14.9</v>
      </c>
      <c r="CU13" s="437"/>
      <c r="CV13" s="437"/>
      <c r="CW13" s="437"/>
      <c r="CX13" s="437"/>
      <c r="CY13" s="437"/>
      <c r="CZ13" s="437"/>
      <c r="DA13" s="438"/>
      <c r="DB13" s="436">
        <v>14.5</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144</v>
      </c>
      <c r="M14" s="603"/>
      <c r="N14" s="603"/>
      <c r="O14" s="603"/>
      <c r="P14" s="603"/>
      <c r="Q14" s="604"/>
      <c r="R14" s="569">
        <v>10805</v>
      </c>
      <c r="S14" s="570"/>
      <c r="T14" s="570"/>
      <c r="U14" s="570"/>
      <c r="V14" s="571"/>
      <c r="W14" s="572"/>
      <c r="X14" s="482"/>
      <c r="Y14" s="482"/>
      <c r="Z14" s="482"/>
      <c r="AA14" s="482"/>
      <c r="AB14" s="483"/>
      <c r="AC14" s="562">
        <v>21.8</v>
      </c>
      <c r="AD14" s="563"/>
      <c r="AE14" s="563"/>
      <c r="AF14" s="563"/>
      <c r="AG14" s="564"/>
      <c r="AH14" s="562">
        <v>23.6</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145</v>
      </c>
      <c r="CE14" s="473"/>
      <c r="CF14" s="473"/>
      <c r="CG14" s="473"/>
      <c r="CH14" s="473"/>
      <c r="CI14" s="473"/>
      <c r="CJ14" s="473"/>
      <c r="CK14" s="473"/>
      <c r="CL14" s="473"/>
      <c r="CM14" s="473"/>
      <c r="CN14" s="473"/>
      <c r="CO14" s="473"/>
      <c r="CP14" s="473"/>
      <c r="CQ14" s="473"/>
      <c r="CR14" s="473"/>
      <c r="CS14" s="474"/>
      <c r="CT14" s="573">
        <v>96.3</v>
      </c>
      <c r="CU14" s="574"/>
      <c r="CV14" s="574"/>
      <c r="CW14" s="574"/>
      <c r="CX14" s="574"/>
      <c r="CY14" s="574"/>
      <c r="CZ14" s="574"/>
      <c r="DA14" s="575"/>
      <c r="DB14" s="573">
        <v>108.5</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138</v>
      </c>
      <c r="N15" s="567"/>
      <c r="O15" s="567"/>
      <c r="P15" s="567"/>
      <c r="Q15" s="568"/>
      <c r="R15" s="569">
        <v>10706</v>
      </c>
      <c r="S15" s="570"/>
      <c r="T15" s="570"/>
      <c r="U15" s="570"/>
      <c r="V15" s="571"/>
      <c r="W15" s="557" t="s">
        <v>146</v>
      </c>
      <c r="X15" s="479"/>
      <c r="Y15" s="479"/>
      <c r="Z15" s="479"/>
      <c r="AA15" s="479"/>
      <c r="AB15" s="480"/>
      <c r="AC15" s="442">
        <v>988</v>
      </c>
      <c r="AD15" s="443"/>
      <c r="AE15" s="443"/>
      <c r="AF15" s="443"/>
      <c r="AG15" s="444"/>
      <c r="AH15" s="442">
        <v>1132</v>
      </c>
      <c r="AI15" s="443"/>
      <c r="AJ15" s="443"/>
      <c r="AK15" s="443"/>
      <c r="AL15" s="445"/>
      <c r="AM15" s="535"/>
      <c r="AN15" s="440"/>
      <c r="AO15" s="440"/>
      <c r="AP15" s="440"/>
      <c r="AQ15" s="440"/>
      <c r="AR15" s="440"/>
      <c r="AS15" s="440"/>
      <c r="AT15" s="441"/>
      <c r="AU15" s="523"/>
      <c r="AV15" s="524"/>
      <c r="AW15" s="524"/>
      <c r="AX15" s="524"/>
      <c r="AY15" s="458" t="s">
        <v>147</v>
      </c>
      <c r="AZ15" s="459"/>
      <c r="BA15" s="459"/>
      <c r="BB15" s="459"/>
      <c r="BC15" s="459"/>
      <c r="BD15" s="459"/>
      <c r="BE15" s="459"/>
      <c r="BF15" s="459"/>
      <c r="BG15" s="459"/>
      <c r="BH15" s="459"/>
      <c r="BI15" s="459"/>
      <c r="BJ15" s="459"/>
      <c r="BK15" s="459"/>
      <c r="BL15" s="459"/>
      <c r="BM15" s="460"/>
      <c r="BN15" s="461">
        <v>1103108</v>
      </c>
      <c r="BO15" s="462"/>
      <c r="BP15" s="462"/>
      <c r="BQ15" s="462"/>
      <c r="BR15" s="462"/>
      <c r="BS15" s="462"/>
      <c r="BT15" s="462"/>
      <c r="BU15" s="463"/>
      <c r="BV15" s="461">
        <v>1109850</v>
      </c>
      <c r="BW15" s="462"/>
      <c r="BX15" s="462"/>
      <c r="BY15" s="462"/>
      <c r="BZ15" s="462"/>
      <c r="CA15" s="462"/>
      <c r="CB15" s="462"/>
      <c r="CC15" s="463"/>
      <c r="CD15" s="576" t="s">
        <v>148</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149</v>
      </c>
      <c r="M16" s="560"/>
      <c r="N16" s="560"/>
      <c r="O16" s="560"/>
      <c r="P16" s="560"/>
      <c r="Q16" s="561"/>
      <c r="R16" s="554" t="s">
        <v>150</v>
      </c>
      <c r="S16" s="555"/>
      <c r="T16" s="555"/>
      <c r="U16" s="555"/>
      <c r="V16" s="556"/>
      <c r="W16" s="572"/>
      <c r="X16" s="482"/>
      <c r="Y16" s="482"/>
      <c r="Z16" s="482"/>
      <c r="AA16" s="482"/>
      <c r="AB16" s="483"/>
      <c r="AC16" s="562">
        <v>17.3</v>
      </c>
      <c r="AD16" s="563"/>
      <c r="AE16" s="563"/>
      <c r="AF16" s="563"/>
      <c r="AG16" s="564"/>
      <c r="AH16" s="562">
        <v>19.100000000000001</v>
      </c>
      <c r="AI16" s="563"/>
      <c r="AJ16" s="563"/>
      <c r="AK16" s="563"/>
      <c r="AL16" s="565"/>
      <c r="AM16" s="535"/>
      <c r="AN16" s="440"/>
      <c r="AO16" s="440"/>
      <c r="AP16" s="440"/>
      <c r="AQ16" s="440"/>
      <c r="AR16" s="440"/>
      <c r="AS16" s="440"/>
      <c r="AT16" s="441"/>
      <c r="AU16" s="523"/>
      <c r="AV16" s="524"/>
      <c r="AW16" s="524"/>
      <c r="AX16" s="524"/>
      <c r="AY16" s="446" t="s">
        <v>151</v>
      </c>
      <c r="AZ16" s="447"/>
      <c r="BA16" s="447"/>
      <c r="BB16" s="447"/>
      <c r="BC16" s="447"/>
      <c r="BD16" s="447"/>
      <c r="BE16" s="447"/>
      <c r="BF16" s="447"/>
      <c r="BG16" s="447"/>
      <c r="BH16" s="447"/>
      <c r="BI16" s="447"/>
      <c r="BJ16" s="447"/>
      <c r="BK16" s="447"/>
      <c r="BL16" s="447"/>
      <c r="BM16" s="448"/>
      <c r="BN16" s="466">
        <v>6319829</v>
      </c>
      <c r="BO16" s="467"/>
      <c r="BP16" s="467"/>
      <c r="BQ16" s="467"/>
      <c r="BR16" s="467"/>
      <c r="BS16" s="467"/>
      <c r="BT16" s="467"/>
      <c r="BU16" s="468"/>
      <c r="BV16" s="466">
        <v>6344624</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152</v>
      </c>
      <c r="N17" s="552"/>
      <c r="O17" s="552"/>
      <c r="P17" s="552"/>
      <c r="Q17" s="553"/>
      <c r="R17" s="554" t="s">
        <v>153</v>
      </c>
      <c r="S17" s="555"/>
      <c r="T17" s="555"/>
      <c r="U17" s="555"/>
      <c r="V17" s="556"/>
      <c r="W17" s="557" t="s">
        <v>154</v>
      </c>
      <c r="X17" s="479"/>
      <c r="Y17" s="479"/>
      <c r="Z17" s="479"/>
      <c r="AA17" s="479"/>
      <c r="AB17" s="480"/>
      <c r="AC17" s="442">
        <v>3480</v>
      </c>
      <c r="AD17" s="443"/>
      <c r="AE17" s="443"/>
      <c r="AF17" s="443"/>
      <c r="AG17" s="444"/>
      <c r="AH17" s="442">
        <v>3405</v>
      </c>
      <c r="AI17" s="443"/>
      <c r="AJ17" s="443"/>
      <c r="AK17" s="443"/>
      <c r="AL17" s="445"/>
      <c r="AM17" s="535"/>
      <c r="AN17" s="440"/>
      <c r="AO17" s="440"/>
      <c r="AP17" s="440"/>
      <c r="AQ17" s="440"/>
      <c r="AR17" s="440"/>
      <c r="AS17" s="440"/>
      <c r="AT17" s="441"/>
      <c r="AU17" s="523"/>
      <c r="AV17" s="524"/>
      <c r="AW17" s="524"/>
      <c r="AX17" s="524"/>
      <c r="AY17" s="446" t="s">
        <v>155</v>
      </c>
      <c r="AZ17" s="447"/>
      <c r="BA17" s="447"/>
      <c r="BB17" s="447"/>
      <c r="BC17" s="447"/>
      <c r="BD17" s="447"/>
      <c r="BE17" s="447"/>
      <c r="BF17" s="447"/>
      <c r="BG17" s="447"/>
      <c r="BH17" s="447"/>
      <c r="BI17" s="447"/>
      <c r="BJ17" s="447"/>
      <c r="BK17" s="447"/>
      <c r="BL17" s="447"/>
      <c r="BM17" s="448"/>
      <c r="BN17" s="466">
        <v>1357805</v>
      </c>
      <c r="BO17" s="467"/>
      <c r="BP17" s="467"/>
      <c r="BQ17" s="467"/>
      <c r="BR17" s="467"/>
      <c r="BS17" s="467"/>
      <c r="BT17" s="467"/>
      <c r="BU17" s="468"/>
      <c r="BV17" s="466">
        <v>1372800</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156</v>
      </c>
      <c r="C18" s="529"/>
      <c r="D18" s="529"/>
      <c r="E18" s="530"/>
      <c r="F18" s="530"/>
      <c r="G18" s="530"/>
      <c r="H18" s="530"/>
      <c r="I18" s="530"/>
      <c r="J18" s="530"/>
      <c r="K18" s="530"/>
      <c r="L18" s="531">
        <v>419.29</v>
      </c>
      <c r="M18" s="531"/>
      <c r="N18" s="531"/>
      <c r="O18" s="531"/>
      <c r="P18" s="531"/>
      <c r="Q18" s="531"/>
      <c r="R18" s="532"/>
      <c r="S18" s="532"/>
      <c r="T18" s="532"/>
      <c r="U18" s="532"/>
      <c r="V18" s="533"/>
      <c r="W18" s="547"/>
      <c r="X18" s="548"/>
      <c r="Y18" s="548"/>
      <c r="Z18" s="548"/>
      <c r="AA18" s="548"/>
      <c r="AB18" s="558"/>
      <c r="AC18" s="430">
        <v>60.9</v>
      </c>
      <c r="AD18" s="431"/>
      <c r="AE18" s="431"/>
      <c r="AF18" s="431"/>
      <c r="AG18" s="534"/>
      <c r="AH18" s="430">
        <v>57.4</v>
      </c>
      <c r="AI18" s="431"/>
      <c r="AJ18" s="431"/>
      <c r="AK18" s="431"/>
      <c r="AL18" s="432"/>
      <c r="AM18" s="535"/>
      <c r="AN18" s="440"/>
      <c r="AO18" s="440"/>
      <c r="AP18" s="440"/>
      <c r="AQ18" s="440"/>
      <c r="AR18" s="440"/>
      <c r="AS18" s="440"/>
      <c r="AT18" s="441"/>
      <c r="AU18" s="523"/>
      <c r="AV18" s="524"/>
      <c r="AW18" s="524"/>
      <c r="AX18" s="524"/>
      <c r="AY18" s="446" t="s">
        <v>157</v>
      </c>
      <c r="AZ18" s="447"/>
      <c r="BA18" s="447"/>
      <c r="BB18" s="447"/>
      <c r="BC18" s="447"/>
      <c r="BD18" s="447"/>
      <c r="BE18" s="447"/>
      <c r="BF18" s="447"/>
      <c r="BG18" s="447"/>
      <c r="BH18" s="447"/>
      <c r="BI18" s="447"/>
      <c r="BJ18" s="447"/>
      <c r="BK18" s="447"/>
      <c r="BL18" s="447"/>
      <c r="BM18" s="448"/>
      <c r="BN18" s="466">
        <v>6692160</v>
      </c>
      <c r="BO18" s="467"/>
      <c r="BP18" s="467"/>
      <c r="BQ18" s="467"/>
      <c r="BR18" s="467"/>
      <c r="BS18" s="467"/>
      <c r="BT18" s="467"/>
      <c r="BU18" s="468"/>
      <c r="BV18" s="466">
        <v>6818434</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158</v>
      </c>
      <c r="C19" s="529"/>
      <c r="D19" s="529"/>
      <c r="E19" s="530"/>
      <c r="F19" s="530"/>
      <c r="G19" s="530"/>
      <c r="H19" s="530"/>
      <c r="I19" s="530"/>
      <c r="J19" s="530"/>
      <c r="K19" s="530"/>
      <c r="L19" s="536">
        <v>26</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159</v>
      </c>
      <c r="AZ19" s="447"/>
      <c r="BA19" s="447"/>
      <c r="BB19" s="447"/>
      <c r="BC19" s="447"/>
      <c r="BD19" s="447"/>
      <c r="BE19" s="447"/>
      <c r="BF19" s="447"/>
      <c r="BG19" s="447"/>
      <c r="BH19" s="447"/>
      <c r="BI19" s="447"/>
      <c r="BJ19" s="447"/>
      <c r="BK19" s="447"/>
      <c r="BL19" s="447"/>
      <c r="BM19" s="448"/>
      <c r="BN19" s="466">
        <v>8141917</v>
      </c>
      <c r="BO19" s="467"/>
      <c r="BP19" s="467"/>
      <c r="BQ19" s="467"/>
      <c r="BR19" s="467"/>
      <c r="BS19" s="467"/>
      <c r="BT19" s="467"/>
      <c r="BU19" s="468"/>
      <c r="BV19" s="466">
        <v>8262128</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160</v>
      </c>
      <c r="C20" s="529"/>
      <c r="D20" s="529"/>
      <c r="E20" s="530"/>
      <c r="F20" s="530"/>
      <c r="G20" s="530"/>
      <c r="H20" s="530"/>
      <c r="I20" s="530"/>
      <c r="J20" s="530"/>
      <c r="K20" s="530"/>
      <c r="L20" s="536">
        <v>4224</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161</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162</v>
      </c>
      <c r="C22" s="496"/>
      <c r="D22" s="497"/>
      <c r="E22" s="504" t="s">
        <v>1</v>
      </c>
      <c r="F22" s="479"/>
      <c r="G22" s="479"/>
      <c r="H22" s="479"/>
      <c r="I22" s="479"/>
      <c r="J22" s="479"/>
      <c r="K22" s="480"/>
      <c r="L22" s="504" t="s">
        <v>163</v>
      </c>
      <c r="M22" s="479"/>
      <c r="N22" s="479"/>
      <c r="O22" s="479"/>
      <c r="P22" s="480"/>
      <c r="Q22" s="489" t="s">
        <v>164</v>
      </c>
      <c r="R22" s="490"/>
      <c r="S22" s="490"/>
      <c r="T22" s="490"/>
      <c r="U22" s="490"/>
      <c r="V22" s="505"/>
      <c r="W22" s="507" t="s">
        <v>165</v>
      </c>
      <c r="X22" s="496"/>
      <c r="Y22" s="497"/>
      <c r="Z22" s="504" t="s">
        <v>1</v>
      </c>
      <c r="AA22" s="479"/>
      <c r="AB22" s="479"/>
      <c r="AC22" s="479"/>
      <c r="AD22" s="479"/>
      <c r="AE22" s="479"/>
      <c r="AF22" s="479"/>
      <c r="AG22" s="480"/>
      <c r="AH22" s="478" t="s">
        <v>166</v>
      </c>
      <c r="AI22" s="479"/>
      <c r="AJ22" s="479"/>
      <c r="AK22" s="479"/>
      <c r="AL22" s="480"/>
      <c r="AM22" s="478" t="s">
        <v>167</v>
      </c>
      <c r="AN22" s="484"/>
      <c r="AO22" s="484"/>
      <c r="AP22" s="484"/>
      <c r="AQ22" s="484"/>
      <c r="AR22" s="485"/>
      <c r="AS22" s="489" t="s">
        <v>164</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168</v>
      </c>
      <c r="AZ23" s="459"/>
      <c r="BA23" s="459"/>
      <c r="BB23" s="459"/>
      <c r="BC23" s="459"/>
      <c r="BD23" s="459"/>
      <c r="BE23" s="459"/>
      <c r="BF23" s="459"/>
      <c r="BG23" s="459"/>
      <c r="BH23" s="459"/>
      <c r="BI23" s="459"/>
      <c r="BJ23" s="459"/>
      <c r="BK23" s="459"/>
      <c r="BL23" s="459"/>
      <c r="BM23" s="460"/>
      <c r="BN23" s="466">
        <v>12963807</v>
      </c>
      <c r="BO23" s="467"/>
      <c r="BP23" s="467"/>
      <c r="BQ23" s="467"/>
      <c r="BR23" s="467"/>
      <c r="BS23" s="467"/>
      <c r="BT23" s="467"/>
      <c r="BU23" s="468"/>
      <c r="BV23" s="466">
        <v>13184893</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169</v>
      </c>
      <c r="F24" s="440"/>
      <c r="G24" s="440"/>
      <c r="H24" s="440"/>
      <c r="I24" s="440"/>
      <c r="J24" s="440"/>
      <c r="K24" s="441"/>
      <c r="L24" s="442">
        <v>1</v>
      </c>
      <c r="M24" s="443"/>
      <c r="N24" s="443"/>
      <c r="O24" s="443"/>
      <c r="P24" s="444"/>
      <c r="Q24" s="442">
        <v>7500</v>
      </c>
      <c r="R24" s="443"/>
      <c r="S24" s="443"/>
      <c r="T24" s="443"/>
      <c r="U24" s="443"/>
      <c r="V24" s="444"/>
      <c r="W24" s="508"/>
      <c r="X24" s="499"/>
      <c r="Y24" s="500"/>
      <c r="Z24" s="439" t="s">
        <v>170</v>
      </c>
      <c r="AA24" s="440"/>
      <c r="AB24" s="440"/>
      <c r="AC24" s="440"/>
      <c r="AD24" s="440"/>
      <c r="AE24" s="440"/>
      <c r="AF24" s="440"/>
      <c r="AG24" s="441"/>
      <c r="AH24" s="442">
        <v>184</v>
      </c>
      <c r="AI24" s="443"/>
      <c r="AJ24" s="443"/>
      <c r="AK24" s="443"/>
      <c r="AL24" s="444"/>
      <c r="AM24" s="442">
        <v>575736</v>
      </c>
      <c r="AN24" s="443"/>
      <c r="AO24" s="443"/>
      <c r="AP24" s="443"/>
      <c r="AQ24" s="443"/>
      <c r="AR24" s="444"/>
      <c r="AS24" s="442">
        <v>3129</v>
      </c>
      <c r="AT24" s="443"/>
      <c r="AU24" s="443"/>
      <c r="AV24" s="443"/>
      <c r="AW24" s="443"/>
      <c r="AX24" s="445"/>
      <c r="AY24" s="433" t="s">
        <v>171</v>
      </c>
      <c r="AZ24" s="434"/>
      <c r="BA24" s="434"/>
      <c r="BB24" s="434"/>
      <c r="BC24" s="434"/>
      <c r="BD24" s="434"/>
      <c r="BE24" s="434"/>
      <c r="BF24" s="434"/>
      <c r="BG24" s="434"/>
      <c r="BH24" s="434"/>
      <c r="BI24" s="434"/>
      <c r="BJ24" s="434"/>
      <c r="BK24" s="434"/>
      <c r="BL24" s="434"/>
      <c r="BM24" s="435"/>
      <c r="BN24" s="466">
        <v>7805542</v>
      </c>
      <c r="BO24" s="467"/>
      <c r="BP24" s="467"/>
      <c r="BQ24" s="467"/>
      <c r="BR24" s="467"/>
      <c r="BS24" s="467"/>
      <c r="BT24" s="467"/>
      <c r="BU24" s="468"/>
      <c r="BV24" s="466">
        <v>8359786</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172</v>
      </c>
      <c r="F25" s="440"/>
      <c r="G25" s="440"/>
      <c r="H25" s="440"/>
      <c r="I25" s="440"/>
      <c r="J25" s="440"/>
      <c r="K25" s="441"/>
      <c r="L25" s="442">
        <v>1</v>
      </c>
      <c r="M25" s="443"/>
      <c r="N25" s="443"/>
      <c r="O25" s="443"/>
      <c r="P25" s="444"/>
      <c r="Q25" s="442">
        <v>6370</v>
      </c>
      <c r="R25" s="443"/>
      <c r="S25" s="443"/>
      <c r="T25" s="443"/>
      <c r="U25" s="443"/>
      <c r="V25" s="444"/>
      <c r="W25" s="508"/>
      <c r="X25" s="499"/>
      <c r="Y25" s="500"/>
      <c r="Z25" s="439" t="s">
        <v>173</v>
      </c>
      <c r="AA25" s="440"/>
      <c r="AB25" s="440"/>
      <c r="AC25" s="440"/>
      <c r="AD25" s="440"/>
      <c r="AE25" s="440"/>
      <c r="AF25" s="440"/>
      <c r="AG25" s="441"/>
      <c r="AH25" s="442" t="s">
        <v>136</v>
      </c>
      <c r="AI25" s="443"/>
      <c r="AJ25" s="443"/>
      <c r="AK25" s="443"/>
      <c r="AL25" s="444"/>
      <c r="AM25" s="442" t="s">
        <v>136</v>
      </c>
      <c r="AN25" s="443"/>
      <c r="AO25" s="443"/>
      <c r="AP25" s="443"/>
      <c r="AQ25" s="443"/>
      <c r="AR25" s="444"/>
      <c r="AS25" s="442" t="s">
        <v>136</v>
      </c>
      <c r="AT25" s="443"/>
      <c r="AU25" s="443"/>
      <c r="AV25" s="443"/>
      <c r="AW25" s="443"/>
      <c r="AX25" s="445"/>
      <c r="AY25" s="458" t="s">
        <v>174</v>
      </c>
      <c r="AZ25" s="459"/>
      <c r="BA25" s="459"/>
      <c r="BB25" s="459"/>
      <c r="BC25" s="459"/>
      <c r="BD25" s="459"/>
      <c r="BE25" s="459"/>
      <c r="BF25" s="459"/>
      <c r="BG25" s="459"/>
      <c r="BH25" s="459"/>
      <c r="BI25" s="459"/>
      <c r="BJ25" s="459"/>
      <c r="BK25" s="459"/>
      <c r="BL25" s="459"/>
      <c r="BM25" s="460"/>
      <c r="BN25" s="461">
        <v>93858</v>
      </c>
      <c r="BO25" s="462"/>
      <c r="BP25" s="462"/>
      <c r="BQ25" s="462"/>
      <c r="BR25" s="462"/>
      <c r="BS25" s="462"/>
      <c r="BT25" s="462"/>
      <c r="BU25" s="463"/>
      <c r="BV25" s="461">
        <v>107105</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175</v>
      </c>
      <c r="F26" s="440"/>
      <c r="G26" s="440"/>
      <c r="H26" s="440"/>
      <c r="I26" s="440"/>
      <c r="J26" s="440"/>
      <c r="K26" s="441"/>
      <c r="L26" s="442">
        <v>1</v>
      </c>
      <c r="M26" s="443"/>
      <c r="N26" s="443"/>
      <c r="O26" s="443"/>
      <c r="P26" s="444"/>
      <c r="Q26" s="442">
        <v>5730</v>
      </c>
      <c r="R26" s="443"/>
      <c r="S26" s="443"/>
      <c r="T26" s="443"/>
      <c r="U26" s="443"/>
      <c r="V26" s="444"/>
      <c r="W26" s="508"/>
      <c r="X26" s="499"/>
      <c r="Y26" s="500"/>
      <c r="Z26" s="439" t="s">
        <v>176</v>
      </c>
      <c r="AA26" s="521"/>
      <c r="AB26" s="521"/>
      <c r="AC26" s="521"/>
      <c r="AD26" s="521"/>
      <c r="AE26" s="521"/>
      <c r="AF26" s="521"/>
      <c r="AG26" s="522"/>
      <c r="AH26" s="442">
        <v>12</v>
      </c>
      <c r="AI26" s="443"/>
      <c r="AJ26" s="443"/>
      <c r="AK26" s="443"/>
      <c r="AL26" s="444"/>
      <c r="AM26" s="442">
        <v>32976</v>
      </c>
      <c r="AN26" s="443"/>
      <c r="AO26" s="443"/>
      <c r="AP26" s="443"/>
      <c r="AQ26" s="443"/>
      <c r="AR26" s="444"/>
      <c r="AS26" s="442">
        <v>2748</v>
      </c>
      <c r="AT26" s="443"/>
      <c r="AU26" s="443"/>
      <c r="AV26" s="443"/>
      <c r="AW26" s="443"/>
      <c r="AX26" s="445"/>
      <c r="AY26" s="475" t="s">
        <v>177</v>
      </c>
      <c r="AZ26" s="476"/>
      <c r="BA26" s="476"/>
      <c r="BB26" s="476"/>
      <c r="BC26" s="476"/>
      <c r="BD26" s="476"/>
      <c r="BE26" s="476"/>
      <c r="BF26" s="476"/>
      <c r="BG26" s="476"/>
      <c r="BH26" s="476"/>
      <c r="BI26" s="476"/>
      <c r="BJ26" s="476"/>
      <c r="BK26" s="476"/>
      <c r="BL26" s="476"/>
      <c r="BM26" s="477"/>
      <c r="BN26" s="466" t="s">
        <v>137</v>
      </c>
      <c r="BO26" s="467"/>
      <c r="BP26" s="467"/>
      <c r="BQ26" s="467"/>
      <c r="BR26" s="467"/>
      <c r="BS26" s="467"/>
      <c r="BT26" s="467"/>
      <c r="BU26" s="468"/>
      <c r="BV26" s="466" t="s">
        <v>136</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178</v>
      </c>
      <c r="F27" s="440"/>
      <c r="G27" s="440"/>
      <c r="H27" s="440"/>
      <c r="I27" s="440"/>
      <c r="J27" s="440"/>
      <c r="K27" s="441"/>
      <c r="L27" s="442">
        <v>1</v>
      </c>
      <c r="M27" s="443"/>
      <c r="N27" s="443"/>
      <c r="O27" s="443"/>
      <c r="P27" s="444"/>
      <c r="Q27" s="442">
        <v>3040</v>
      </c>
      <c r="R27" s="443"/>
      <c r="S27" s="443"/>
      <c r="T27" s="443"/>
      <c r="U27" s="443"/>
      <c r="V27" s="444"/>
      <c r="W27" s="508"/>
      <c r="X27" s="499"/>
      <c r="Y27" s="500"/>
      <c r="Z27" s="439" t="s">
        <v>179</v>
      </c>
      <c r="AA27" s="440"/>
      <c r="AB27" s="440"/>
      <c r="AC27" s="440"/>
      <c r="AD27" s="440"/>
      <c r="AE27" s="440"/>
      <c r="AF27" s="440"/>
      <c r="AG27" s="441"/>
      <c r="AH27" s="442">
        <v>1</v>
      </c>
      <c r="AI27" s="443"/>
      <c r="AJ27" s="443"/>
      <c r="AK27" s="443"/>
      <c r="AL27" s="444"/>
      <c r="AM27" s="442" t="s">
        <v>180</v>
      </c>
      <c r="AN27" s="443"/>
      <c r="AO27" s="443"/>
      <c r="AP27" s="443"/>
      <c r="AQ27" s="443"/>
      <c r="AR27" s="444"/>
      <c r="AS27" s="442" t="s">
        <v>180</v>
      </c>
      <c r="AT27" s="443"/>
      <c r="AU27" s="443"/>
      <c r="AV27" s="443"/>
      <c r="AW27" s="443"/>
      <c r="AX27" s="445"/>
      <c r="AY27" s="472" t="s">
        <v>181</v>
      </c>
      <c r="AZ27" s="473"/>
      <c r="BA27" s="473"/>
      <c r="BB27" s="473"/>
      <c r="BC27" s="473"/>
      <c r="BD27" s="473"/>
      <c r="BE27" s="473"/>
      <c r="BF27" s="473"/>
      <c r="BG27" s="473"/>
      <c r="BH27" s="473"/>
      <c r="BI27" s="473"/>
      <c r="BJ27" s="473"/>
      <c r="BK27" s="473"/>
      <c r="BL27" s="473"/>
      <c r="BM27" s="474"/>
      <c r="BN27" s="469" t="s">
        <v>136</v>
      </c>
      <c r="BO27" s="470"/>
      <c r="BP27" s="470"/>
      <c r="BQ27" s="470"/>
      <c r="BR27" s="470"/>
      <c r="BS27" s="470"/>
      <c r="BT27" s="470"/>
      <c r="BU27" s="471"/>
      <c r="BV27" s="469" t="s">
        <v>136</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182</v>
      </c>
      <c r="F28" s="440"/>
      <c r="G28" s="440"/>
      <c r="H28" s="440"/>
      <c r="I28" s="440"/>
      <c r="J28" s="440"/>
      <c r="K28" s="441"/>
      <c r="L28" s="442">
        <v>1</v>
      </c>
      <c r="M28" s="443"/>
      <c r="N28" s="443"/>
      <c r="O28" s="443"/>
      <c r="P28" s="444"/>
      <c r="Q28" s="442">
        <v>2520</v>
      </c>
      <c r="R28" s="443"/>
      <c r="S28" s="443"/>
      <c r="T28" s="443"/>
      <c r="U28" s="443"/>
      <c r="V28" s="444"/>
      <c r="W28" s="508"/>
      <c r="X28" s="499"/>
      <c r="Y28" s="500"/>
      <c r="Z28" s="439" t="s">
        <v>183</v>
      </c>
      <c r="AA28" s="440"/>
      <c r="AB28" s="440"/>
      <c r="AC28" s="440"/>
      <c r="AD28" s="440"/>
      <c r="AE28" s="440"/>
      <c r="AF28" s="440"/>
      <c r="AG28" s="441"/>
      <c r="AH28" s="442" t="s">
        <v>136</v>
      </c>
      <c r="AI28" s="443"/>
      <c r="AJ28" s="443"/>
      <c r="AK28" s="443"/>
      <c r="AL28" s="444"/>
      <c r="AM28" s="442" t="s">
        <v>136</v>
      </c>
      <c r="AN28" s="443"/>
      <c r="AO28" s="443"/>
      <c r="AP28" s="443"/>
      <c r="AQ28" s="443"/>
      <c r="AR28" s="444"/>
      <c r="AS28" s="442" t="s">
        <v>136</v>
      </c>
      <c r="AT28" s="443"/>
      <c r="AU28" s="443"/>
      <c r="AV28" s="443"/>
      <c r="AW28" s="443"/>
      <c r="AX28" s="445"/>
      <c r="AY28" s="449" t="s">
        <v>184</v>
      </c>
      <c r="AZ28" s="450"/>
      <c r="BA28" s="450"/>
      <c r="BB28" s="451"/>
      <c r="BC28" s="458" t="s">
        <v>48</v>
      </c>
      <c r="BD28" s="459"/>
      <c r="BE28" s="459"/>
      <c r="BF28" s="459"/>
      <c r="BG28" s="459"/>
      <c r="BH28" s="459"/>
      <c r="BI28" s="459"/>
      <c r="BJ28" s="459"/>
      <c r="BK28" s="459"/>
      <c r="BL28" s="459"/>
      <c r="BM28" s="460"/>
      <c r="BN28" s="461">
        <v>273743</v>
      </c>
      <c r="BO28" s="462"/>
      <c r="BP28" s="462"/>
      <c r="BQ28" s="462"/>
      <c r="BR28" s="462"/>
      <c r="BS28" s="462"/>
      <c r="BT28" s="462"/>
      <c r="BU28" s="463"/>
      <c r="BV28" s="461">
        <v>488790</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185</v>
      </c>
      <c r="F29" s="440"/>
      <c r="G29" s="440"/>
      <c r="H29" s="440"/>
      <c r="I29" s="440"/>
      <c r="J29" s="440"/>
      <c r="K29" s="441"/>
      <c r="L29" s="442">
        <v>12</v>
      </c>
      <c r="M29" s="443"/>
      <c r="N29" s="443"/>
      <c r="O29" s="443"/>
      <c r="P29" s="444"/>
      <c r="Q29" s="442">
        <v>2100</v>
      </c>
      <c r="R29" s="443"/>
      <c r="S29" s="443"/>
      <c r="T29" s="443"/>
      <c r="U29" s="443"/>
      <c r="V29" s="444"/>
      <c r="W29" s="509"/>
      <c r="X29" s="510"/>
      <c r="Y29" s="511"/>
      <c r="Z29" s="439" t="s">
        <v>186</v>
      </c>
      <c r="AA29" s="440"/>
      <c r="AB29" s="440"/>
      <c r="AC29" s="440"/>
      <c r="AD29" s="440"/>
      <c r="AE29" s="440"/>
      <c r="AF29" s="440"/>
      <c r="AG29" s="441"/>
      <c r="AH29" s="442">
        <v>185</v>
      </c>
      <c r="AI29" s="443"/>
      <c r="AJ29" s="443"/>
      <c r="AK29" s="443"/>
      <c r="AL29" s="444"/>
      <c r="AM29" s="442">
        <v>579768</v>
      </c>
      <c r="AN29" s="443"/>
      <c r="AO29" s="443"/>
      <c r="AP29" s="443"/>
      <c r="AQ29" s="443"/>
      <c r="AR29" s="444"/>
      <c r="AS29" s="442">
        <v>3134</v>
      </c>
      <c r="AT29" s="443"/>
      <c r="AU29" s="443"/>
      <c r="AV29" s="443"/>
      <c r="AW29" s="443"/>
      <c r="AX29" s="445"/>
      <c r="AY29" s="452"/>
      <c r="AZ29" s="453"/>
      <c r="BA29" s="453"/>
      <c r="BB29" s="454"/>
      <c r="BC29" s="446" t="s">
        <v>187</v>
      </c>
      <c r="BD29" s="447"/>
      <c r="BE29" s="447"/>
      <c r="BF29" s="447"/>
      <c r="BG29" s="447"/>
      <c r="BH29" s="447"/>
      <c r="BI29" s="447"/>
      <c r="BJ29" s="447"/>
      <c r="BK29" s="447"/>
      <c r="BL29" s="447"/>
      <c r="BM29" s="448"/>
      <c r="BN29" s="466">
        <v>1979200</v>
      </c>
      <c r="BO29" s="467"/>
      <c r="BP29" s="467"/>
      <c r="BQ29" s="467"/>
      <c r="BR29" s="467"/>
      <c r="BS29" s="467"/>
      <c r="BT29" s="467"/>
      <c r="BU29" s="468"/>
      <c r="BV29" s="466">
        <v>1886543</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188</v>
      </c>
      <c r="X30" s="519"/>
      <c r="Y30" s="519"/>
      <c r="Z30" s="519"/>
      <c r="AA30" s="519"/>
      <c r="AB30" s="519"/>
      <c r="AC30" s="519"/>
      <c r="AD30" s="519"/>
      <c r="AE30" s="519"/>
      <c r="AF30" s="519"/>
      <c r="AG30" s="520"/>
      <c r="AH30" s="430">
        <v>97.2</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2686480</v>
      </c>
      <c r="BO30" s="470"/>
      <c r="BP30" s="470"/>
      <c r="BQ30" s="470"/>
      <c r="BR30" s="470"/>
      <c r="BS30" s="470"/>
      <c r="BT30" s="470"/>
      <c r="BU30" s="471"/>
      <c r="BV30" s="469">
        <v>2433359</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195</v>
      </c>
      <c r="D33" s="429"/>
      <c r="E33" s="428" t="s">
        <v>196</v>
      </c>
      <c r="F33" s="428"/>
      <c r="G33" s="428"/>
      <c r="H33" s="428"/>
      <c r="I33" s="428"/>
      <c r="J33" s="428"/>
      <c r="K33" s="428"/>
      <c r="L33" s="428"/>
      <c r="M33" s="428"/>
      <c r="N33" s="428"/>
      <c r="O33" s="428"/>
      <c r="P33" s="428"/>
      <c r="Q33" s="428"/>
      <c r="R33" s="428"/>
      <c r="S33" s="428"/>
      <c r="T33" s="216"/>
      <c r="U33" s="429" t="s">
        <v>197</v>
      </c>
      <c r="V33" s="429"/>
      <c r="W33" s="428" t="s">
        <v>198</v>
      </c>
      <c r="X33" s="428"/>
      <c r="Y33" s="428"/>
      <c r="Z33" s="428"/>
      <c r="AA33" s="428"/>
      <c r="AB33" s="428"/>
      <c r="AC33" s="428"/>
      <c r="AD33" s="428"/>
      <c r="AE33" s="428"/>
      <c r="AF33" s="428"/>
      <c r="AG33" s="428"/>
      <c r="AH33" s="428"/>
      <c r="AI33" s="428"/>
      <c r="AJ33" s="428"/>
      <c r="AK33" s="428"/>
      <c r="AL33" s="216"/>
      <c r="AM33" s="429" t="s">
        <v>195</v>
      </c>
      <c r="AN33" s="429"/>
      <c r="AO33" s="428" t="s">
        <v>196</v>
      </c>
      <c r="AP33" s="428"/>
      <c r="AQ33" s="428"/>
      <c r="AR33" s="428"/>
      <c r="AS33" s="428"/>
      <c r="AT33" s="428"/>
      <c r="AU33" s="428"/>
      <c r="AV33" s="428"/>
      <c r="AW33" s="428"/>
      <c r="AX33" s="428"/>
      <c r="AY33" s="428"/>
      <c r="AZ33" s="428"/>
      <c r="BA33" s="428"/>
      <c r="BB33" s="428"/>
      <c r="BC33" s="428"/>
      <c r="BD33" s="217"/>
      <c r="BE33" s="428" t="s">
        <v>199</v>
      </c>
      <c r="BF33" s="428"/>
      <c r="BG33" s="428" t="s">
        <v>200</v>
      </c>
      <c r="BH33" s="428"/>
      <c r="BI33" s="428"/>
      <c r="BJ33" s="428"/>
      <c r="BK33" s="428"/>
      <c r="BL33" s="428"/>
      <c r="BM33" s="428"/>
      <c r="BN33" s="428"/>
      <c r="BO33" s="428"/>
      <c r="BP33" s="428"/>
      <c r="BQ33" s="428"/>
      <c r="BR33" s="428"/>
      <c r="BS33" s="428"/>
      <c r="BT33" s="428"/>
      <c r="BU33" s="428"/>
      <c r="BV33" s="217"/>
      <c r="BW33" s="429" t="s">
        <v>199</v>
      </c>
      <c r="BX33" s="429"/>
      <c r="BY33" s="428" t="s">
        <v>201</v>
      </c>
      <c r="BZ33" s="428"/>
      <c r="CA33" s="428"/>
      <c r="CB33" s="428"/>
      <c r="CC33" s="428"/>
      <c r="CD33" s="428"/>
      <c r="CE33" s="428"/>
      <c r="CF33" s="428"/>
      <c r="CG33" s="428"/>
      <c r="CH33" s="428"/>
      <c r="CI33" s="428"/>
      <c r="CJ33" s="428"/>
      <c r="CK33" s="428"/>
      <c r="CL33" s="428"/>
      <c r="CM33" s="428"/>
      <c r="CN33" s="216"/>
      <c r="CO33" s="429" t="s">
        <v>195</v>
      </c>
      <c r="CP33" s="429"/>
      <c r="CQ33" s="428" t="s">
        <v>202</v>
      </c>
      <c r="CR33" s="428"/>
      <c r="CS33" s="428"/>
      <c r="CT33" s="428"/>
      <c r="CU33" s="428"/>
      <c r="CV33" s="428"/>
      <c r="CW33" s="428"/>
      <c r="CX33" s="428"/>
      <c r="CY33" s="428"/>
      <c r="CZ33" s="428"/>
      <c r="DA33" s="428"/>
      <c r="DB33" s="428"/>
      <c r="DC33" s="428"/>
      <c r="DD33" s="428"/>
      <c r="DE33" s="428"/>
      <c r="DF33" s="216"/>
      <c r="DG33" s="427" t="s">
        <v>203</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f>IF(AO34="","",MAX(C34:D43,U34:V43)+1)</f>
        <v>6</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f>IF(BG34="","",MAX(C34:D43,U34:V43,AM34:AN43)+1)</f>
        <v>7</v>
      </c>
      <c r="BF34" s="425"/>
      <c r="BG34" s="424" t="str">
        <f>IF('各会計、関係団体の財政状況及び健全化判断比率'!B32="","",'各会計、関係団体の財政状況及び健全化判断比率'!B32)</f>
        <v>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8</v>
      </c>
      <c r="BX34" s="425"/>
      <c r="BY34" s="424" t="str">
        <f>IF('各会計、関係団体の財政状況及び健全化判断比率'!B68="","",'各会計、関係団体の財政状況及び健全化判断比率'!B68)</f>
        <v>邑智郡総合事務組合（普通）</v>
      </c>
      <c r="BZ34" s="424"/>
      <c r="CA34" s="424"/>
      <c r="CB34" s="424"/>
      <c r="CC34" s="424"/>
      <c r="CD34" s="424"/>
      <c r="CE34" s="424"/>
      <c r="CF34" s="424"/>
      <c r="CG34" s="424"/>
      <c r="CH34" s="424"/>
      <c r="CI34" s="424"/>
      <c r="CJ34" s="424"/>
      <c r="CK34" s="424"/>
      <c r="CL34" s="424"/>
      <c r="CM34" s="424"/>
      <c r="CN34" s="214"/>
      <c r="CO34" s="425">
        <f>IF(CQ34="","",MAX(C34:D43,U34:V43,AM34:AN43,BE34:BF43,BW34:BX43)+1)</f>
        <v>15</v>
      </c>
      <c r="CP34" s="425"/>
      <c r="CQ34" s="424" t="str">
        <f>IF('各会計、関係団体の財政状況及び健全化判断比率'!BS7="","",'各会計、関係団体の財政状況及び健全化判断比率'!BS7)</f>
        <v>一般財団法人邑南町開発公社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電気通信事業特別会計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国民健康保険直営診療所事業特別会計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9</v>
      </c>
      <c r="BX35" s="425"/>
      <c r="BY35" s="424" t="str">
        <f>IF('各会計、関係団体の財政状況及び健全化判断比率'!B69="","",'各会計、関係団体の財政状況及び健全化判断比率'!B69)</f>
        <v>邑智郡総合事務組合（介護）</v>
      </c>
      <c r="BZ35" s="424"/>
      <c r="CA35" s="424"/>
      <c r="CB35" s="424"/>
      <c r="CC35" s="424"/>
      <c r="CD35" s="424"/>
      <c r="CE35" s="424"/>
      <c r="CF35" s="424"/>
      <c r="CG35" s="424"/>
      <c r="CH35" s="424"/>
      <c r="CI35" s="424"/>
      <c r="CJ35" s="424"/>
      <c r="CK35" s="424"/>
      <c r="CL35" s="424"/>
      <c r="CM35" s="424"/>
      <c r="CN35" s="214"/>
      <c r="CO35" s="425">
        <f t="shared" ref="CO35:CO43" si="3">IF(CQ35="","",CO34+1)</f>
        <v>16</v>
      </c>
      <c r="CP35" s="425"/>
      <c r="CQ35" s="424" t="str">
        <f>IF('各会計、関係団体の財政状況及び健全化判断比率'!BS8="","",'各会計、関係団体の財政状況及び健全化判断比率'!BS8)</f>
        <v>公益財団法人邑智郡広域振興財団</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後期高齢者医療事業特別会計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10</v>
      </c>
      <c r="BX36" s="425"/>
      <c r="BY36" s="424" t="str">
        <f>IF('各会計、関係団体の財政状況及び健全化判断比率'!B70="","",'各会計、関係団体の財政状況及び健全化判断比率'!B70)</f>
        <v>邑智郡公立病院組合</v>
      </c>
      <c r="BZ36" s="424"/>
      <c r="CA36" s="424"/>
      <c r="CB36" s="424"/>
      <c r="CC36" s="424"/>
      <c r="CD36" s="424"/>
      <c r="CE36" s="424"/>
      <c r="CF36" s="424"/>
      <c r="CG36" s="424"/>
      <c r="CH36" s="424"/>
      <c r="CI36" s="424"/>
      <c r="CJ36" s="424"/>
      <c r="CK36" s="424"/>
      <c r="CL36" s="424"/>
      <c r="CM36" s="424"/>
      <c r="CN36" s="214"/>
      <c r="CO36" s="425">
        <f t="shared" si="3"/>
        <v>17</v>
      </c>
      <c r="CP36" s="425"/>
      <c r="CQ36" s="424" t="str">
        <f>IF('各会計、関係団体の財政状況及び健全化判断比率'!BS9="","",'各会計、関係団体の財政状況及び健全化判断比率'!BS9)</f>
        <v>合同会社アグリサポートおーなん</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11</v>
      </c>
      <c r="BX37" s="425"/>
      <c r="BY37" s="424" t="str">
        <f>IF('各会計、関係団体の財政状況及び健全化判断比率'!B71="","",'各会計、関係団体の財政状況及び健全化判断比率'!B71)</f>
        <v>江津邑智消防組合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12</v>
      </c>
      <c r="BX38" s="425"/>
      <c r="BY38" s="424" t="str">
        <f>IF('各会計、関係団体の財政状況及び健全化判断比率'!B72="","",'各会計、関係団体の財政状況及び健全化判断比率'!B72)</f>
        <v>島根県市町村総合事務組合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13</v>
      </c>
      <c r="BX39" s="425"/>
      <c r="BY39" s="424" t="str">
        <f>IF('各会計、関係団体の財政状況及び健全化判断比率'!B73="","",'各会計、関係団体の財政状況及び健全化判断比率'!B73)</f>
        <v>島根県後期高齢者医療広域連合（普通）</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14</v>
      </c>
      <c r="BX40" s="425"/>
      <c r="BY40" s="424" t="str">
        <f>IF('各会計、関係団体の財政状況及び健全化判断比率'!B74="","",'各会計、関係団体の財政状況及び健全化判断比率'!B74)</f>
        <v>島根県後期高齢者医療広域連合（事業）</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tJKbarCybZjgfTRVvIDLzT+rvKOoB9AinlS/d0xzBkqXTCn2zdwejPasGrnUQyfd+9lZpO3g88rY+JSZ5XxSrQ==" saltValue="IXD0k6Sx2WOdkPef9izQw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40" zoomScaleNormal="4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244" t="s">
        <v>554</v>
      </c>
      <c r="D34" s="1244"/>
      <c r="E34" s="1245"/>
      <c r="F34" s="32">
        <v>3.98</v>
      </c>
      <c r="G34" s="33">
        <v>4.45</v>
      </c>
      <c r="H34" s="33">
        <v>2.89</v>
      </c>
      <c r="I34" s="33">
        <v>2.79</v>
      </c>
      <c r="J34" s="34">
        <v>2.93</v>
      </c>
      <c r="K34" s="22"/>
      <c r="L34" s="22"/>
      <c r="M34" s="22"/>
      <c r="N34" s="22"/>
      <c r="O34" s="22"/>
      <c r="P34" s="22"/>
    </row>
    <row r="35" spans="1:16" ht="39" customHeight="1" x14ac:dyDescent="0.15">
      <c r="A35" s="22"/>
      <c r="B35" s="35"/>
      <c r="C35" s="1238" t="s">
        <v>555</v>
      </c>
      <c r="D35" s="1239"/>
      <c r="E35" s="1240"/>
      <c r="F35" s="36">
        <v>0.19</v>
      </c>
      <c r="G35" s="37">
        <v>0.22</v>
      </c>
      <c r="H35" s="37">
        <v>0.17</v>
      </c>
      <c r="I35" s="37">
        <v>0.19</v>
      </c>
      <c r="J35" s="38">
        <v>0.57999999999999996</v>
      </c>
      <c r="K35" s="22"/>
      <c r="L35" s="22"/>
      <c r="M35" s="22"/>
      <c r="N35" s="22"/>
      <c r="O35" s="22"/>
      <c r="P35" s="22"/>
    </row>
    <row r="36" spans="1:16" ht="39" customHeight="1" x14ac:dyDescent="0.15">
      <c r="A36" s="22"/>
      <c r="B36" s="35"/>
      <c r="C36" s="1238" t="s">
        <v>556</v>
      </c>
      <c r="D36" s="1239"/>
      <c r="E36" s="1240"/>
      <c r="F36" s="36" t="s">
        <v>505</v>
      </c>
      <c r="G36" s="37" t="s">
        <v>505</v>
      </c>
      <c r="H36" s="37">
        <v>0.04</v>
      </c>
      <c r="I36" s="37">
        <v>0.21</v>
      </c>
      <c r="J36" s="38">
        <v>0.56999999999999995</v>
      </c>
      <c r="K36" s="22"/>
      <c r="L36" s="22"/>
      <c r="M36" s="22"/>
      <c r="N36" s="22"/>
      <c r="O36" s="22"/>
      <c r="P36" s="22"/>
    </row>
    <row r="37" spans="1:16" ht="39" customHeight="1" x14ac:dyDescent="0.15">
      <c r="A37" s="22"/>
      <c r="B37" s="35"/>
      <c r="C37" s="1238" t="s">
        <v>557</v>
      </c>
      <c r="D37" s="1239"/>
      <c r="E37" s="1240"/>
      <c r="F37" s="36">
        <v>0.12</v>
      </c>
      <c r="G37" s="37">
        <v>0.13</v>
      </c>
      <c r="H37" s="37">
        <v>0.12</v>
      </c>
      <c r="I37" s="37">
        <v>0.17</v>
      </c>
      <c r="J37" s="38">
        <v>0.28999999999999998</v>
      </c>
      <c r="K37" s="22"/>
      <c r="L37" s="22"/>
      <c r="M37" s="22"/>
      <c r="N37" s="22"/>
      <c r="O37" s="22"/>
      <c r="P37" s="22"/>
    </row>
    <row r="38" spans="1:16" ht="39" customHeight="1" x14ac:dyDescent="0.15">
      <c r="A38" s="22"/>
      <c r="B38" s="35"/>
      <c r="C38" s="1238" t="s">
        <v>558</v>
      </c>
      <c r="D38" s="1239"/>
      <c r="E38" s="1240"/>
      <c r="F38" s="36">
        <v>0.18</v>
      </c>
      <c r="G38" s="37">
        <v>0.94</v>
      </c>
      <c r="H38" s="37">
        <v>0.54</v>
      </c>
      <c r="I38" s="37">
        <v>0.35</v>
      </c>
      <c r="J38" s="38">
        <v>0.26</v>
      </c>
      <c r="K38" s="22"/>
      <c r="L38" s="22"/>
      <c r="M38" s="22"/>
      <c r="N38" s="22"/>
      <c r="O38" s="22"/>
      <c r="P38" s="22"/>
    </row>
    <row r="39" spans="1:16" ht="39" customHeight="1" x14ac:dyDescent="0.15">
      <c r="A39" s="22"/>
      <c r="B39" s="35"/>
      <c r="C39" s="1238" t="s">
        <v>559</v>
      </c>
      <c r="D39" s="1239"/>
      <c r="E39" s="1240"/>
      <c r="F39" s="36">
        <v>0.08</v>
      </c>
      <c r="G39" s="37">
        <v>0.02</v>
      </c>
      <c r="H39" s="37">
        <v>0.08</v>
      </c>
      <c r="I39" s="37">
        <v>0.03</v>
      </c>
      <c r="J39" s="38">
        <v>0.03</v>
      </c>
      <c r="K39" s="22"/>
      <c r="L39" s="22"/>
      <c r="M39" s="22"/>
      <c r="N39" s="22"/>
      <c r="O39" s="22"/>
      <c r="P39" s="22"/>
    </row>
    <row r="40" spans="1:16" ht="39" customHeight="1" x14ac:dyDescent="0.15">
      <c r="A40" s="22"/>
      <c r="B40" s="35"/>
      <c r="C40" s="1238" t="s">
        <v>560</v>
      </c>
      <c r="D40" s="1239"/>
      <c r="E40" s="1240"/>
      <c r="F40" s="36">
        <v>7.0000000000000007E-2</v>
      </c>
      <c r="G40" s="37">
        <v>0.02</v>
      </c>
      <c r="H40" s="37">
        <v>0.01</v>
      </c>
      <c r="I40" s="37">
        <v>0</v>
      </c>
      <c r="J40" s="38">
        <v>0.02</v>
      </c>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561</v>
      </c>
      <c r="D42" s="1239"/>
      <c r="E42" s="1240"/>
      <c r="F42" s="36" t="s">
        <v>505</v>
      </c>
      <c r="G42" s="37" t="s">
        <v>505</v>
      </c>
      <c r="H42" s="37" t="s">
        <v>505</v>
      </c>
      <c r="I42" s="37" t="s">
        <v>505</v>
      </c>
      <c r="J42" s="38" t="s">
        <v>505</v>
      </c>
      <c r="K42" s="22"/>
      <c r="L42" s="22"/>
      <c r="M42" s="22"/>
      <c r="N42" s="22"/>
      <c r="O42" s="22"/>
      <c r="P42" s="22"/>
    </row>
    <row r="43" spans="1:16" ht="39" customHeight="1" thickBot="1" x14ac:dyDescent="0.2">
      <c r="A43" s="22"/>
      <c r="B43" s="40"/>
      <c r="C43" s="1241" t="s">
        <v>562</v>
      </c>
      <c r="D43" s="1242"/>
      <c r="E43" s="1243"/>
      <c r="F43" s="41">
        <v>0.05</v>
      </c>
      <c r="G43" s="42">
        <v>0.52</v>
      </c>
      <c r="H43" s="42" t="s">
        <v>505</v>
      </c>
      <c r="I43" s="42" t="s">
        <v>505</v>
      </c>
      <c r="J43" s="43" t="s">
        <v>505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kvCcwSess7W/a31HijJ/mpDpAHhhvSjdJ0BldXWMEoWEMuJ8baTgHimji/QJrbOOEMw7P+a9RX9l1mSMMSRBA==" saltValue="HmswlFKOUZW4UIrDPrwVW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2075</v>
      </c>
      <c r="L45" s="60">
        <v>1994</v>
      </c>
      <c r="M45" s="60">
        <v>1927</v>
      </c>
      <c r="N45" s="60">
        <v>1944</v>
      </c>
      <c r="O45" s="61">
        <v>1770</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505</v>
      </c>
      <c r="L46" s="64" t="s">
        <v>505</v>
      </c>
      <c r="M46" s="64" t="s">
        <v>505</v>
      </c>
      <c r="N46" s="64" t="s">
        <v>505</v>
      </c>
      <c r="O46" s="65" t="s">
        <v>505</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505</v>
      </c>
      <c r="L47" s="64" t="s">
        <v>505</v>
      </c>
      <c r="M47" s="64" t="s">
        <v>505</v>
      </c>
      <c r="N47" s="64" t="s">
        <v>505</v>
      </c>
      <c r="O47" s="65" t="s">
        <v>505</v>
      </c>
      <c r="P47" s="48"/>
      <c r="Q47" s="48"/>
      <c r="R47" s="48"/>
      <c r="S47" s="48"/>
      <c r="T47" s="48"/>
      <c r="U47" s="48"/>
    </row>
    <row r="48" spans="1:21" ht="30.75" customHeight="1" x14ac:dyDescent="0.15">
      <c r="A48" s="48"/>
      <c r="B48" s="1266"/>
      <c r="C48" s="1267"/>
      <c r="D48" s="62"/>
      <c r="E48" s="1248" t="s">
        <v>15</v>
      </c>
      <c r="F48" s="1248"/>
      <c r="G48" s="1248"/>
      <c r="H48" s="1248"/>
      <c r="I48" s="1248"/>
      <c r="J48" s="1249"/>
      <c r="K48" s="63">
        <v>664</v>
      </c>
      <c r="L48" s="64">
        <v>678</v>
      </c>
      <c r="M48" s="64">
        <v>679</v>
      </c>
      <c r="N48" s="64">
        <v>692</v>
      </c>
      <c r="O48" s="65">
        <v>715</v>
      </c>
      <c r="P48" s="48"/>
      <c r="Q48" s="48"/>
      <c r="R48" s="48"/>
      <c r="S48" s="48"/>
      <c r="T48" s="48"/>
      <c r="U48" s="48"/>
    </row>
    <row r="49" spans="1:21" ht="30.75" customHeight="1" x14ac:dyDescent="0.15">
      <c r="A49" s="48"/>
      <c r="B49" s="1266"/>
      <c r="C49" s="1267"/>
      <c r="D49" s="62"/>
      <c r="E49" s="1248" t="s">
        <v>16</v>
      </c>
      <c r="F49" s="1248"/>
      <c r="G49" s="1248"/>
      <c r="H49" s="1248"/>
      <c r="I49" s="1248"/>
      <c r="J49" s="1249"/>
      <c r="K49" s="63">
        <v>86</v>
      </c>
      <c r="L49" s="64">
        <v>97</v>
      </c>
      <c r="M49" s="64">
        <v>101</v>
      </c>
      <c r="N49" s="64">
        <v>102</v>
      </c>
      <c r="O49" s="65">
        <v>109</v>
      </c>
      <c r="P49" s="48"/>
      <c r="Q49" s="48"/>
      <c r="R49" s="48"/>
      <c r="S49" s="48"/>
      <c r="T49" s="48"/>
      <c r="U49" s="48"/>
    </row>
    <row r="50" spans="1:21" ht="30.75" customHeight="1" x14ac:dyDescent="0.15">
      <c r="A50" s="48"/>
      <c r="B50" s="1266"/>
      <c r="C50" s="1267"/>
      <c r="D50" s="62"/>
      <c r="E50" s="1248" t="s">
        <v>17</v>
      </c>
      <c r="F50" s="1248"/>
      <c r="G50" s="1248"/>
      <c r="H50" s="1248"/>
      <c r="I50" s="1248"/>
      <c r="J50" s="1249"/>
      <c r="K50" s="63">
        <v>6</v>
      </c>
      <c r="L50" s="64">
        <v>6</v>
      </c>
      <c r="M50" s="64">
        <v>6</v>
      </c>
      <c r="N50" s="64">
        <v>6</v>
      </c>
      <c r="O50" s="65">
        <v>6</v>
      </c>
      <c r="P50" s="48"/>
      <c r="Q50" s="48"/>
      <c r="R50" s="48"/>
      <c r="S50" s="48"/>
      <c r="T50" s="48"/>
      <c r="U50" s="48"/>
    </row>
    <row r="51" spans="1:21" ht="30.75" customHeight="1" x14ac:dyDescent="0.15">
      <c r="A51" s="48"/>
      <c r="B51" s="1268"/>
      <c r="C51" s="1269"/>
      <c r="D51" s="66"/>
      <c r="E51" s="1248" t="s">
        <v>18</v>
      </c>
      <c r="F51" s="1248"/>
      <c r="G51" s="1248"/>
      <c r="H51" s="1248"/>
      <c r="I51" s="1248"/>
      <c r="J51" s="1249"/>
      <c r="K51" s="63">
        <v>0</v>
      </c>
      <c r="L51" s="64">
        <v>0</v>
      </c>
      <c r="M51" s="64">
        <v>0</v>
      </c>
      <c r="N51" s="64">
        <v>1</v>
      </c>
      <c r="O51" s="65">
        <v>0</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2045</v>
      </c>
      <c r="L52" s="64">
        <v>1998</v>
      </c>
      <c r="M52" s="64">
        <v>1970</v>
      </c>
      <c r="N52" s="64">
        <v>1965</v>
      </c>
      <c r="O52" s="65">
        <v>1801</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786</v>
      </c>
      <c r="L53" s="69">
        <v>777</v>
      </c>
      <c r="M53" s="69">
        <v>743</v>
      </c>
      <c r="N53" s="69">
        <v>780</v>
      </c>
      <c r="O53" s="70">
        <v>799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563</v>
      </c>
      <c r="P55" s="48"/>
      <c r="Q55" s="48"/>
      <c r="R55" s="48"/>
      <c r="S55" s="48"/>
      <c r="T55" s="48"/>
      <c r="U55" s="48"/>
    </row>
    <row r="56" spans="1:21" ht="31.5" customHeight="1" thickBot="1" x14ac:dyDescent="0.2">
      <c r="A56" s="48"/>
      <c r="B56" s="76"/>
      <c r="C56" s="77"/>
      <c r="D56" s="77"/>
      <c r="E56" s="78"/>
      <c r="F56" s="78"/>
      <c r="G56" s="78"/>
      <c r="H56" s="78"/>
      <c r="I56" s="78"/>
      <c r="J56" s="79" t="s">
        <v>2</v>
      </c>
      <c r="K56" s="80" t="s">
        <v>564</v>
      </c>
      <c r="L56" s="81" t="s">
        <v>565</v>
      </c>
      <c r="M56" s="81" t="s">
        <v>566</v>
      </c>
      <c r="N56" s="81" t="s">
        <v>567</v>
      </c>
      <c r="O56" s="82" t="s">
        <v>568</v>
      </c>
      <c r="P56" s="48"/>
      <c r="Q56" s="48"/>
      <c r="R56" s="48"/>
      <c r="S56" s="48"/>
      <c r="T56" s="48"/>
      <c r="U56" s="48"/>
    </row>
    <row r="57" spans="1:21" ht="31.5" customHeight="1" x14ac:dyDescent="0.15">
      <c r="B57" s="1254" t="s">
        <v>25</v>
      </c>
      <c r="C57" s="1255"/>
      <c r="D57" s="1258" t="s">
        <v>26</v>
      </c>
      <c r="E57" s="1259"/>
      <c r="F57" s="1259"/>
      <c r="G57" s="1259"/>
      <c r="H57" s="1259"/>
      <c r="I57" s="1259"/>
      <c r="J57" s="1260"/>
      <c r="K57" s="83"/>
      <c r="L57" s="84"/>
      <c r="M57" s="84"/>
      <c r="N57" s="84"/>
      <c r="O57" s="85"/>
    </row>
    <row r="58" spans="1:21" ht="31.5" customHeight="1" thickBot="1" x14ac:dyDescent="0.2">
      <c r="B58" s="1256"/>
      <c r="C58" s="1257"/>
      <c r="D58" s="1261" t="s">
        <v>27</v>
      </c>
      <c r="E58" s="1262"/>
      <c r="F58" s="1262"/>
      <c r="G58" s="1262"/>
      <c r="H58" s="1262"/>
      <c r="I58" s="1262"/>
      <c r="J58" s="1263"/>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8LOuuEwpCjNs0YKwNyqGeUrFoXa8YFeZ5tgODB7wFdYcQwY8SKWJjGIWwrXNW/Z04ncl9GUh0uS+Giuip9I8YA==" saltValue="OTDaBoFWYSRHsxkazdyME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546</v>
      </c>
      <c r="J40" s="100" t="s">
        <v>547</v>
      </c>
      <c r="K40" s="100" t="s">
        <v>548</v>
      </c>
      <c r="L40" s="100" t="s">
        <v>549</v>
      </c>
      <c r="M40" s="101" t="s">
        <v>550</v>
      </c>
    </row>
    <row r="41" spans="2:13" ht="27.75" customHeight="1" x14ac:dyDescent="0.15">
      <c r="B41" s="1284" t="s">
        <v>30</v>
      </c>
      <c r="C41" s="1285"/>
      <c r="D41" s="102"/>
      <c r="E41" s="1286" t="s">
        <v>31</v>
      </c>
      <c r="F41" s="1286"/>
      <c r="G41" s="1286"/>
      <c r="H41" s="1287"/>
      <c r="I41" s="103">
        <v>15421</v>
      </c>
      <c r="J41" s="104">
        <v>14516</v>
      </c>
      <c r="K41" s="104">
        <v>13762</v>
      </c>
      <c r="L41" s="104">
        <v>13185</v>
      </c>
      <c r="M41" s="105">
        <v>12964</v>
      </c>
    </row>
    <row r="42" spans="2:13" ht="27.75" customHeight="1" x14ac:dyDescent="0.15">
      <c r="B42" s="1274"/>
      <c r="C42" s="1275"/>
      <c r="D42" s="106"/>
      <c r="E42" s="1278" t="s">
        <v>32</v>
      </c>
      <c r="F42" s="1278"/>
      <c r="G42" s="1278"/>
      <c r="H42" s="1279"/>
      <c r="I42" s="107">
        <v>60</v>
      </c>
      <c r="J42" s="108">
        <v>54</v>
      </c>
      <c r="K42" s="108">
        <v>47</v>
      </c>
      <c r="L42" s="108">
        <v>41</v>
      </c>
      <c r="M42" s="109">
        <v>34</v>
      </c>
    </row>
    <row r="43" spans="2:13" ht="27.75" customHeight="1" x14ac:dyDescent="0.15">
      <c r="B43" s="1274"/>
      <c r="C43" s="1275"/>
      <c r="D43" s="106"/>
      <c r="E43" s="1278" t="s">
        <v>33</v>
      </c>
      <c r="F43" s="1278"/>
      <c r="G43" s="1278"/>
      <c r="H43" s="1279"/>
      <c r="I43" s="107">
        <v>9334</v>
      </c>
      <c r="J43" s="108">
        <v>8955</v>
      </c>
      <c r="K43" s="108">
        <v>8357</v>
      </c>
      <c r="L43" s="108">
        <v>8109</v>
      </c>
      <c r="M43" s="109">
        <v>7534</v>
      </c>
    </row>
    <row r="44" spans="2:13" ht="27.75" customHeight="1" x14ac:dyDescent="0.15">
      <c r="B44" s="1274"/>
      <c r="C44" s="1275"/>
      <c r="D44" s="106"/>
      <c r="E44" s="1278" t="s">
        <v>34</v>
      </c>
      <c r="F44" s="1278"/>
      <c r="G44" s="1278"/>
      <c r="H44" s="1279"/>
      <c r="I44" s="107">
        <v>949</v>
      </c>
      <c r="J44" s="108">
        <v>885</v>
      </c>
      <c r="K44" s="108">
        <v>768</v>
      </c>
      <c r="L44" s="108">
        <v>656</v>
      </c>
      <c r="M44" s="109">
        <v>559</v>
      </c>
    </row>
    <row r="45" spans="2:13" ht="27.75" customHeight="1" x14ac:dyDescent="0.15">
      <c r="B45" s="1274"/>
      <c r="C45" s="1275"/>
      <c r="D45" s="106"/>
      <c r="E45" s="1278" t="s">
        <v>35</v>
      </c>
      <c r="F45" s="1278"/>
      <c r="G45" s="1278"/>
      <c r="H45" s="1279"/>
      <c r="I45" s="107">
        <v>2162</v>
      </c>
      <c r="J45" s="108">
        <v>2179</v>
      </c>
      <c r="K45" s="108">
        <v>2167</v>
      </c>
      <c r="L45" s="108">
        <v>2109</v>
      </c>
      <c r="M45" s="109">
        <v>2029</v>
      </c>
    </row>
    <row r="46" spans="2:13" ht="27.75" customHeight="1" x14ac:dyDescent="0.15">
      <c r="B46" s="1274"/>
      <c r="C46" s="1275"/>
      <c r="D46" s="110"/>
      <c r="E46" s="1278" t="s">
        <v>36</v>
      </c>
      <c r="F46" s="1278"/>
      <c r="G46" s="1278"/>
      <c r="H46" s="1279"/>
      <c r="I46" s="107" t="s">
        <v>505</v>
      </c>
      <c r="J46" s="108" t="s">
        <v>505</v>
      </c>
      <c r="K46" s="108" t="s">
        <v>505</v>
      </c>
      <c r="L46" s="108" t="s">
        <v>505</v>
      </c>
      <c r="M46" s="109" t="s">
        <v>505</v>
      </c>
    </row>
    <row r="47" spans="2:13" ht="27.75" customHeight="1" x14ac:dyDescent="0.15">
      <c r="B47" s="1274"/>
      <c r="C47" s="1275"/>
      <c r="D47" s="111"/>
      <c r="E47" s="1288" t="s">
        <v>37</v>
      </c>
      <c r="F47" s="1289"/>
      <c r="G47" s="1289"/>
      <c r="H47" s="1290"/>
      <c r="I47" s="107" t="s">
        <v>505</v>
      </c>
      <c r="J47" s="108" t="s">
        <v>505</v>
      </c>
      <c r="K47" s="108" t="s">
        <v>505</v>
      </c>
      <c r="L47" s="108" t="s">
        <v>505</v>
      </c>
      <c r="M47" s="109" t="s">
        <v>505</v>
      </c>
    </row>
    <row r="48" spans="2:13" ht="27.75" customHeight="1" x14ac:dyDescent="0.15">
      <c r="B48" s="1274"/>
      <c r="C48" s="1275"/>
      <c r="D48" s="106"/>
      <c r="E48" s="1278" t="s">
        <v>38</v>
      </c>
      <c r="F48" s="1278"/>
      <c r="G48" s="1278"/>
      <c r="H48" s="1279"/>
      <c r="I48" s="107" t="s">
        <v>505</v>
      </c>
      <c r="J48" s="108" t="s">
        <v>505</v>
      </c>
      <c r="K48" s="108" t="s">
        <v>505</v>
      </c>
      <c r="L48" s="108" t="s">
        <v>505</v>
      </c>
      <c r="M48" s="109" t="s">
        <v>505</v>
      </c>
    </row>
    <row r="49" spans="2:13" ht="27.75" customHeight="1" x14ac:dyDescent="0.15">
      <c r="B49" s="1276"/>
      <c r="C49" s="1277"/>
      <c r="D49" s="106"/>
      <c r="E49" s="1278" t="s">
        <v>39</v>
      </c>
      <c r="F49" s="1278"/>
      <c r="G49" s="1278"/>
      <c r="H49" s="1279"/>
      <c r="I49" s="107" t="s">
        <v>505</v>
      </c>
      <c r="J49" s="108" t="s">
        <v>505</v>
      </c>
      <c r="K49" s="108" t="s">
        <v>505</v>
      </c>
      <c r="L49" s="108" t="s">
        <v>505</v>
      </c>
      <c r="M49" s="109" t="s">
        <v>505</v>
      </c>
    </row>
    <row r="50" spans="2:13" ht="27.75" customHeight="1" x14ac:dyDescent="0.15">
      <c r="B50" s="1272" t="s">
        <v>40</v>
      </c>
      <c r="C50" s="1273"/>
      <c r="D50" s="112"/>
      <c r="E50" s="1278" t="s">
        <v>41</v>
      </c>
      <c r="F50" s="1278"/>
      <c r="G50" s="1278"/>
      <c r="H50" s="1279"/>
      <c r="I50" s="107">
        <v>3152</v>
      </c>
      <c r="J50" s="108">
        <v>3378</v>
      </c>
      <c r="K50" s="108">
        <v>3479</v>
      </c>
      <c r="L50" s="108">
        <v>3453</v>
      </c>
      <c r="M50" s="109">
        <v>3572</v>
      </c>
    </row>
    <row r="51" spans="2:13" ht="27.75" customHeight="1" x14ac:dyDescent="0.15">
      <c r="B51" s="1274"/>
      <c r="C51" s="1275"/>
      <c r="D51" s="106"/>
      <c r="E51" s="1278" t="s">
        <v>42</v>
      </c>
      <c r="F51" s="1278"/>
      <c r="G51" s="1278"/>
      <c r="H51" s="1279"/>
      <c r="I51" s="107">
        <v>457</v>
      </c>
      <c r="J51" s="108">
        <v>482</v>
      </c>
      <c r="K51" s="108">
        <v>534</v>
      </c>
      <c r="L51" s="108">
        <v>498</v>
      </c>
      <c r="M51" s="109">
        <v>462</v>
      </c>
    </row>
    <row r="52" spans="2:13" ht="27.75" customHeight="1" x14ac:dyDescent="0.15">
      <c r="B52" s="1276"/>
      <c r="C52" s="1277"/>
      <c r="D52" s="106"/>
      <c r="E52" s="1278" t="s">
        <v>43</v>
      </c>
      <c r="F52" s="1278"/>
      <c r="G52" s="1278"/>
      <c r="H52" s="1279"/>
      <c r="I52" s="107">
        <v>17145</v>
      </c>
      <c r="J52" s="108">
        <v>16059</v>
      </c>
      <c r="K52" s="108">
        <v>15309</v>
      </c>
      <c r="L52" s="108">
        <v>14639</v>
      </c>
      <c r="M52" s="109">
        <v>14164</v>
      </c>
    </row>
    <row r="53" spans="2:13" ht="27.75" customHeight="1" thickBot="1" x14ac:dyDescent="0.2">
      <c r="B53" s="1280" t="s">
        <v>44</v>
      </c>
      <c r="C53" s="1281"/>
      <c r="D53" s="113"/>
      <c r="E53" s="1282" t="s">
        <v>45</v>
      </c>
      <c r="F53" s="1282"/>
      <c r="G53" s="1282"/>
      <c r="H53" s="1283"/>
      <c r="I53" s="114">
        <v>7171</v>
      </c>
      <c r="J53" s="115">
        <v>6669</v>
      </c>
      <c r="K53" s="115">
        <v>5779</v>
      </c>
      <c r="L53" s="115">
        <v>5510</v>
      </c>
      <c r="M53" s="116">
        <v>4923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d/eoZDguW6Kt0Jk1SDMdRSrAIXKgvjx2oF4Mc8o0BKOKmoXomed/H83fYSaA4fBZDfbZy/Gz4kxGUE6pEODEQ==" saltValue="uatPSskOdvY9Q0Dd5U+8n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548</v>
      </c>
      <c r="G54" s="125" t="s">
        <v>549</v>
      </c>
      <c r="H54" s="126" t="s">
        <v>550</v>
      </c>
    </row>
    <row r="55" spans="2:8" ht="52.5" customHeight="1" x14ac:dyDescent="0.15">
      <c r="B55" s="127"/>
      <c r="C55" s="1299" t="s">
        <v>48</v>
      </c>
      <c r="D55" s="1299"/>
      <c r="E55" s="1300"/>
      <c r="F55" s="128">
        <v>491</v>
      </c>
      <c r="G55" s="128">
        <v>489</v>
      </c>
      <c r="H55" s="129">
        <v>274</v>
      </c>
    </row>
    <row r="56" spans="2:8" ht="52.5" customHeight="1" x14ac:dyDescent="0.15">
      <c r="B56" s="130"/>
      <c r="C56" s="1301" t="s">
        <v>49</v>
      </c>
      <c r="D56" s="1301"/>
      <c r="E56" s="1302"/>
      <c r="F56" s="131">
        <v>1965</v>
      </c>
      <c r="G56" s="131">
        <v>1887</v>
      </c>
      <c r="H56" s="132">
        <v>1979</v>
      </c>
    </row>
    <row r="57" spans="2:8" ht="53.25" customHeight="1" x14ac:dyDescent="0.15">
      <c r="B57" s="130"/>
      <c r="C57" s="1303" t="s">
        <v>50</v>
      </c>
      <c r="D57" s="1303"/>
      <c r="E57" s="1304"/>
      <c r="F57" s="133">
        <v>2409</v>
      </c>
      <c r="G57" s="133">
        <v>2433</v>
      </c>
      <c r="H57" s="134">
        <v>2686</v>
      </c>
    </row>
    <row r="58" spans="2:8" ht="45.75" customHeight="1" x14ac:dyDescent="0.15">
      <c r="B58" s="135"/>
      <c r="C58" s="1291" t="s">
        <v>574</v>
      </c>
      <c r="D58" s="1292"/>
      <c r="E58" s="1293"/>
      <c r="F58" s="136">
        <v>1565</v>
      </c>
      <c r="G58" s="136">
        <v>1565</v>
      </c>
      <c r="H58" s="137">
        <v>1565</v>
      </c>
    </row>
    <row r="59" spans="2:8" ht="45.75" customHeight="1" x14ac:dyDescent="0.15">
      <c r="B59" s="135"/>
      <c r="C59" s="1291" t="s">
        <v>575</v>
      </c>
      <c r="D59" s="1292"/>
      <c r="E59" s="1293"/>
      <c r="F59" s="136">
        <v>0</v>
      </c>
      <c r="G59" s="136">
        <v>47</v>
      </c>
      <c r="H59" s="137">
        <v>293</v>
      </c>
    </row>
    <row r="60" spans="2:8" ht="45.75" customHeight="1" x14ac:dyDescent="0.15">
      <c r="B60" s="135"/>
      <c r="C60" s="1291" t="s">
        <v>576</v>
      </c>
      <c r="D60" s="1292"/>
      <c r="E60" s="1293"/>
      <c r="F60" s="136">
        <v>302</v>
      </c>
      <c r="G60" s="136">
        <v>294</v>
      </c>
      <c r="H60" s="137">
        <v>292</v>
      </c>
    </row>
    <row r="61" spans="2:8" ht="45.75" customHeight="1" x14ac:dyDescent="0.15">
      <c r="B61" s="135"/>
      <c r="C61" s="1291" t="s">
        <v>577</v>
      </c>
      <c r="D61" s="1292"/>
      <c r="E61" s="1293"/>
      <c r="F61" s="136">
        <v>135</v>
      </c>
      <c r="G61" s="136">
        <v>135</v>
      </c>
      <c r="H61" s="137">
        <v>135</v>
      </c>
    </row>
    <row r="62" spans="2:8" ht="45.75" customHeight="1" thickBot="1" x14ac:dyDescent="0.2">
      <c r="B62" s="138"/>
      <c r="C62" s="1294" t="s">
        <v>573</v>
      </c>
      <c r="D62" s="1295"/>
      <c r="E62" s="1296"/>
      <c r="F62" s="139">
        <v>15</v>
      </c>
      <c r="G62" s="139">
        <v>36</v>
      </c>
      <c r="H62" s="140">
        <v>92</v>
      </c>
    </row>
    <row r="63" spans="2:8" ht="52.5" customHeight="1" thickBot="1" x14ac:dyDescent="0.2">
      <c r="B63" s="141"/>
      <c r="C63" s="1297" t="s">
        <v>51</v>
      </c>
      <c r="D63" s="1297"/>
      <c r="E63" s="1298"/>
      <c r="F63" s="142">
        <v>4865</v>
      </c>
      <c r="G63" s="142">
        <v>4809</v>
      </c>
      <c r="H63" s="143">
        <v>4939</v>
      </c>
    </row>
    <row r="64" spans="2:8" ht="15" customHeight="1" x14ac:dyDescent="0.15"/>
  </sheetData>
  <sheetProtection algorithmName="SHA-512" hashValue="4bGhzUUXFdUT7jMegDWtLbUNXWgOm8qeNGpXygTB+82KEmRQ5jr7VmVqq2S2lOTFHx2ObDATBqNsh7hzkcYtcg==" saltValue="uMerH/nwxlAMPfXWrA/jL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585</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585</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586</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587</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7" t="s">
        <v>595</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588</v>
      </c>
    </row>
    <row r="50" spans="1:109" x14ac:dyDescent="0.15">
      <c r="B50" s="395"/>
      <c r="G50" s="1311"/>
      <c r="H50" s="1311"/>
      <c r="I50" s="1311"/>
      <c r="J50" s="1311"/>
      <c r="K50" s="405"/>
      <c r="L50" s="405"/>
      <c r="M50" s="406"/>
      <c r="N50" s="406"/>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546</v>
      </c>
      <c r="BQ50" s="1310"/>
      <c r="BR50" s="1310"/>
      <c r="BS50" s="1310"/>
      <c r="BT50" s="1310"/>
      <c r="BU50" s="1310"/>
      <c r="BV50" s="1310"/>
      <c r="BW50" s="1310"/>
      <c r="BX50" s="1310" t="s">
        <v>547</v>
      </c>
      <c r="BY50" s="1310"/>
      <c r="BZ50" s="1310"/>
      <c r="CA50" s="1310"/>
      <c r="CB50" s="1310"/>
      <c r="CC50" s="1310"/>
      <c r="CD50" s="1310"/>
      <c r="CE50" s="1310"/>
      <c r="CF50" s="1310" t="s">
        <v>548</v>
      </c>
      <c r="CG50" s="1310"/>
      <c r="CH50" s="1310"/>
      <c r="CI50" s="1310"/>
      <c r="CJ50" s="1310"/>
      <c r="CK50" s="1310"/>
      <c r="CL50" s="1310"/>
      <c r="CM50" s="1310"/>
      <c r="CN50" s="1310" t="s">
        <v>549</v>
      </c>
      <c r="CO50" s="1310"/>
      <c r="CP50" s="1310"/>
      <c r="CQ50" s="1310"/>
      <c r="CR50" s="1310"/>
      <c r="CS50" s="1310"/>
      <c r="CT50" s="1310"/>
      <c r="CU50" s="1310"/>
      <c r="CV50" s="1310" t="s">
        <v>550</v>
      </c>
      <c r="CW50" s="1310"/>
      <c r="CX50" s="1310"/>
      <c r="CY50" s="1310"/>
      <c r="CZ50" s="1310"/>
      <c r="DA50" s="1310"/>
      <c r="DB50" s="1310"/>
      <c r="DC50" s="1310"/>
    </row>
    <row r="51" spans="1:109" ht="13.5" customHeight="1" x14ac:dyDescent="0.15">
      <c r="B51" s="395"/>
      <c r="G51" s="1313"/>
      <c r="H51" s="1313"/>
      <c r="I51" s="1326"/>
      <c r="J51" s="1326"/>
      <c r="K51" s="1312"/>
      <c r="L51" s="1312"/>
      <c r="M51" s="1312"/>
      <c r="N51" s="1312"/>
      <c r="AM51" s="404"/>
      <c r="AN51" s="1308" t="s">
        <v>589</v>
      </c>
      <c r="AO51" s="1308"/>
      <c r="AP51" s="1308"/>
      <c r="AQ51" s="1308"/>
      <c r="AR51" s="1308"/>
      <c r="AS51" s="1308"/>
      <c r="AT51" s="1308"/>
      <c r="AU51" s="1308"/>
      <c r="AV51" s="1308"/>
      <c r="AW51" s="1308"/>
      <c r="AX51" s="1308"/>
      <c r="AY51" s="1308"/>
      <c r="AZ51" s="1308"/>
      <c r="BA51" s="1308"/>
      <c r="BB51" s="1308" t="s">
        <v>590</v>
      </c>
      <c r="BC51" s="1308"/>
      <c r="BD51" s="1308"/>
      <c r="BE51" s="1308"/>
      <c r="BF51" s="1308"/>
      <c r="BG51" s="1308"/>
      <c r="BH51" s="1308"/>
      <c r="BI51" s="1308"/>
      <c r="BJ51" s="1308"/>
      <c r="BK51" s="1308"/>
      <c r="BL51" s="1308"/>
      <c r="BM51" s="1308"/>
      <c r="BN51" s="1308"/>
      <c r="BO51" s="1308"/>
      <c r="BP51" s="1305">
        <v>127.5</v>
      </c>
      <c r="BQ51" s="1305"/>
      <c r="BR51" s="1305"/>
      <c r="BS51" s="1305"/>
      <c r="BT51" s="1305"/>
      <c r="BU51" s="1305"/>
      <c r="BV51" s="1305"/>
      <c r="BW51" s="1305"/>
      <c r="BX51" s="1305">
        <v>122.5</v>
      </c>
      <c r="BY51" s="1305"/>
      <c r="BZ51" s="1305"/>
      <c r="CA51" s="1305"/>
      <c r="CB51" s="1305"/>
      <c r="CC51" s="1305"/>
      <c r="CD51" s="1305"/>
      <c r="CE51" s="1305"/>
      <c r="CF51" s="1305">
        <v>109</v>
      </c>
      <c r="CG51" s="1305"/>
      <c r="CH51" s="1305"/>
      <c r="CI51" s="1305"/>
      <c r="CJ51" s="1305"/>
      <c r="CK51" s="1305"/>
      <c r="CL51" s="1305"/>
      <c r="CM51" s="1305"/>
      <c r="CN51" s="1305">
        <v>108.5</v>
      </c>
      <c r="CO51" s="1305"/>
      <c r="CP51" s="1305"/>
      <c r="CQ51" s="1305"/>
      <c r="CR51" s="1305"/>
      <c r="CS51" s="1305"/>
      <c r="CT51" s="1305"/>
      <c r="CU51" s="1305"/>
      <c r="CV51" s="1305">
        <v>96.3</v>
      </c>
      <c r="CW51" s="1305"/>
      <c r="CX51" s="1305"/>
      <c r="CY51" s="1305"/>
      <c r="CZ51" s="1305"/>
      <c r="DA51" s="1305"/>
      <c r="DB51" s="1305"/>
      <c r="DC51" s="1305"/>
    </row>
    <row r="52" spans="1:109" x14ac:dyDescent="0.15">
      <c r="B52" s="395"/>
      <c r="G52" s="1313"/>
      <c r="H52" s="1313"/>
      <c r="I52" s="1326"/>
      <c r="J52" s="1326"/>
      <c r="K52" s="1312"/>
      <c r="L52" s="1312"/>
      <c r="M52" s="1312"/>
      <c r="N52" s="1312"/>
      <c r="AM52" s="404"/>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3"/>
      <c r="B53" s="395"/>
      <c r="G53" s="1313"/>
      <c r="H53" s="1313"/>
      <c r="I53" s="1311"/>
      <c r="J53" s="1311"/>
      <c r="K53" s="1312"/>
      <c r="L53" s="1312"/>
      <c r="M53" s="1312"/>
      <c r="N53" s="1312"/>
      <c r="AM53" s="404"/>
      <c r="AN53" s="1308"/>
      <c r="AO53" s="1308"/>
      <c r="AP53" s="1308"/>
      <c r="AQ53" s="1308"/>
      <c r="AR53" s="1308"/>
      <c r="AS53" s="1308"/>
      <c r="AT53" s="1308"/>
      <c r="AU53" s="1308"/>
      <c r="AV53" s="1308"/>
      <c r="AW53" s="1308"/>
      <c r="AX53" s="1308"/>
      <c r="AY53" s="1308"/>
      <c r="AZ53" s="1308"/>
      <c r="BA53" s="1308"/>
      <c r="BB53" s="1308" t="s">
        <v>591</v>
      </c>
      <c r="BC53" s="1308"/>
      <c r="BD53" s="1308"/>
      <c r="BE53" s="1308"/>
      <c r="BF53" s="1308"/>
      <c r="BG53" s="1308"/>
      <c r="BH53" s="1308"/>
      <c r="BI53" s="1308"/>
      <c r="BJ53" s="1308"/>
      <c r="BK53" s="1308"/>
      <c r="BL53" s="1308"/>
      <c r="BM53" s="1308"/>
      <c r="BN53" s="1308"/>
      <c r="BO53" s="1308"/>
      <c r="BP53" s="1305">
        <v>51.7</v>
      </c>
      <c r="BQ53" s="1305"/>
      <c r="BR53" s="1305"/>
      <c r="BS53" s="1305"/>
      <c r="BT53" s="1305"/>
      <c r="BU53" s="1305"/>
      <c r="BV53" s="1305"/>
      <c r="BW53" s="1305"/>
      <c r="BX53" s="1305">
        <v>51.7</v>
      </c>
      <c r="BY53" s="1305"/>
      <c r="BZ53" s="1305"/>
      <c r="CA53" s="1305"/>
      <c r="CB53" s="1305"/>
      <c r="CC53" s="1305"/>
      <c r="CD53" s="1305"/>
      <c r="CE53" s="1305"/>
      <c r="CF53" s="1305">
        <v>55.4</v>
      </c>
      <c r="CG53" s="1305"/>
      <c r="CH53" s="1305"/>
      <c r="CI53" s="1305"/>
      <c r="CJ53" s="1305"/>
      <c r="CK53" s="1305"/>
      <c r="CL53" s="1305"/>
      <c r="CM53" s="1305"/>
      <c r="CN53" s="1305">
        <v>54.4</v>
      </c>
      <c r="CO53" s="1305"/>
      <c r="CP53" s="1305"/>
      <c r="CQ53" s="1305"/>
      <c r="CR53" s="1305"/>
      <c r="CS53" s="1305"/>
      <c r="CT53" s="1305"/>
      <c r="CU53" s="1305"/>
      <c r="CV53" s="1305">
        <v>56.9</v>
      </c>
      <c r="CW53" s="1305"/>
      <c r="CX53" s="1305"/>
      <c r="CY53" s="1305"/>
      <c r="CZ53" s="1305"/>
      <c r="DA53" s="1305"/>
      <c r="DB53" s="1305"/>
      <c r="DC53" s="1305"/>
    </row>
    <row r="54" spans="1:109" x14ac:dyDescent="0.15">
      <c r="A54" s="403"/>
      <c r="B54" s="395"/>
      <c r="G54" s="1313"/>
      <c r="H54" s="1313"/>
      <c r="I54" s="1311"/>
      <c r="J54" s="1311"/>
      <c r="K54" s="1312"/>
      <c r="L54" s="1312"/>
      <c r="M54" s="1312"/>
      <c r="N54" s="1312"/>
      <c r="AM54" s="404"/>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3"/>
      <c r="B55" s="395"/>
      <c r="G55" s="1311"/>
      <c r="H55" s="1311"/>
      <c r="I55" s="1311"/>
      <c r="J55" s="1311"/>
      <c r="K55" s="1312"/>
      <c r="L55" s="1312"/>
      <c r="M55" s="1312"/>
      <c r="N55" s="1312"/>
      <c r="AN55" s="1310" t="s">
        <v>592</v>
      </c>
      <c r="AO55" s="1310"/>
      <c r="AP55" s="1310"/>
      <c r="AQ55" s="1310"/>
      <c r="AR55" s="1310"/>
      <c r="AS55" s="1310"/>
      <c r="AT55" s="1310"/>
      <c r="AU55" s="1310"/>
      <c r="AV55" s="1310"/>
      <c r="AW55" s="1310"/>
      <c r="AX55" s="1310"/>
      <c r="AY55" s="1310"/>
      <c r="AZ55" s="1310"/>
      <c r="BA55" s="1310"/>
      <c r="BB55" s="1308" t="s">
        <v>590</v>
      </c>
      <c r="BC55" s="1308"/>
      <c r="BD55" s="1308"/>
      <c r="BE55" s="1308"/>
      <c r="BF55" s="1308"/>
      <c r="BG55" s="1308"/>
      <c r="BH55" s="1308"/>
      <c r="BI55" s="1308"/>
      <c r="BJ55" s="1308"/>
      <c r="BK55" s="1308"/>
      <c r="BL55" s="1308"/>
      <c r="BM55" s="1308"/>
      <c r="BN55" s="1308"/>
      <c r="BO55" s="1308"/>
      <c r="BP55" s="1305">
        <v>58.9</v>
      </c>
      <c r="BQ55" s="1305"/>
      <c r="BR55" s="1305"/>
      <c r="BS55" s="1305"/>
      <c r="BT55" s="1305"/>
      <c r="BU55" s="1305"/>
      <c r="BV55" s="1305"/>
      <c r="BW55" s="1305"/>
      <c r="BX55" s="1305">
        <v>51.4</v>
      </c>
      <c r="BY55" s="1305"/>
      <c r="BZ55" s="1305"/>
      <c r="CA55" s="1305"/>
      <c r="CB55" s="1305"/>
      <c r="CC55" s="1305"/>
      <c r="CD55" s="1305"/>
      <c r="CE55" s="1305"/>
      <c r="CF55" s="1305">
        <v>46.8</v>
      </c>
      <c r="CG55" s="1305"/>
      <c r="CH55" s="1305"/>
      <c r="CI55" s="1305"/>
      <c r="CJ55" s="1305"/>
      <c r="CK55" s="1305"/>
      <c r="CL55" s="1305"/>
      <c r="CM55" s="1305"/>
      <c r="CN55" s="1305">
        <v>48.4</v>
      </c>
      <c r="CO55" s="1305"/>
      <c r="CP55" s="1305"/>
      <c r="CQ55" s="1305"/>
      <c r="CR55" s="1305"/>
      <c r="CS55" s="1305"/>
      <c r="CT55" s="1305"/>
      <c r="CU55" s="1305"/>
      <c r="CV55" s="1305">
        <v>43</v>
      </c>
      <c r="CW55" s="1305"/>
      <c r="CX55" s="1305"/>
      <c r="CY55" s="1305"/>
      <c r="CZ55" s="1305"/>
      <c r="DA55" s="1305"/>
      <c r="DB55" s="1305"/>
      <c r="DC55" s="1305"/>
    </row>
    <row r="56" spans="1:109" x14ac:dyDescent="0.15">
      <c r="A56" s="403"/>
      <c r="B56" s="395"/>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3" customFormat="1" x14ac:dyDescent="0.15">
      <c r="B57" s="407"/>
      <c r="G57" s="1311"/>
      <c r="H57" s="1311"/>
      <c r="I57" s="1306"/>
      <c r="J57" s="1306"/>
      <c r="K57" s="1312"/>
      <c r="L57" s="1312"/>
      <c r="M57" s="1312"/>
      <c r="N57" s="1312"/>
      <c r="AM57" s="388"/>
      <c r="AN57" s="1310"/>
      <c r="AO57" s="1310"/>
      <c r="AP57" s="1310"/>
      <c r="AQ57" s="1310"/>
      <c r="AR57" s="1310"/>
      <c r="AS57" s="1310"/>
      <c r="AT57" s="1310"/>
      <c r="AU57" s="1310"/>
      <c r="AV57" s="1310"/>
      <c r="AW57" s="1310"/>
      <c r="AX57" s="1310"/>
      <c r="AY57" s="1310"/>
      <c r="AZ57" s="1310"/>
      <c r="BA57" s="1310"/>
      <c r="BB57" s="1308" t="s">
        <v>591</v>
      </c>
      <c r="BC57" s="1308"/>
      <c r="BD57" s="1308"/>
      <c r="BE57" s="1308"/>
      <c r="BF57" s="1308"/>
      <c r="BG57" s="1308"/>
      <c r="BH57" s="1308"/>
      <c r="BI57" s="1308"/>
      <c r="BJ57" s="1308"/>
      <c r="BK57" s="1308"/>
      <c r="BL57" s="1308"/>
      <c r="BM57" s="1308"/>
      <c r="BN57" s="1308"/>
      <c r="BO57" s="1308"/>
      <c r="BP57" s="1305">
        <v>55.6</v>
      </c>
      <c r="BQ57" s="1305"/>
      <c r="BR57" s="1305"/>
      <c r="BS57" s="1305"/>
      <c r="BT57" s="1305"/>
      <c r="BU57" s="1305"/>
      <c r="BV57" s="1305"/>
      <c r="BW57" s="1305"/>
      <c r="BX57" s="1305">
        <v>59.8</v>
      </c>
      <c r="BY57" s="1305"/>
      <c r="BZ57" s="1305"/>
      <c r="CA57" s="1305"/>
      <c r="CB57" s="1305"/>
      <c r="CC57" s="1305"/>
      <c r="CD57" s="1305"/>
      <c r="CE57" s="1305"/>
      <c r="CF57" s="1305">
        <v>61.4</v>
      </c>
      <c r="CG57" s="1305"/>
      <c r="CH57" s="1305"/>
      <c r="CI57" s="1305"/>
      <c r="CJ57" s="1305"/>
      <c r="CK57" s="1305"/>
      <c r="CL57" s="1305"/>
      <c r="CM57" s="1305"/>
      <c r="CN57" s="1305">
        <v>61.4</v>
      </c>
      <c r="CO57" s="1305"/>
      <c r="CP57" s="1305"/>
      <c r="CQ57" s="1305"/>
      <c r="CR57" s="1305"/>
      <c r="CS57" s="1305"/>
      <c r="CT57" s="1305"/>
      <c r="CU57" s="1305"/>
      <c r="CV57" s="1305">
        <v>62.5</v>
      </c>
      <c r="CW57" s="1305"/>
      <c r="CX57" s="1305"/>
      <c r="CY57" s="1305"/>
      <c r="CZ57" s="1305"/>
      <c r="DA57" s="1305"/>
      <c r="DB57" s="1305"/>
      <c r="DC57" s="1305"/>
      <c r="DD57" s="408"/>
      <c r="DE57" s="407"/>
    </row>
    <row r="58" spans="1:109" s="403" customFormat="1" x14ac:dyDescent="0.15">
      <c r="A58" s="388"/>
      <c r="B58" s="407"/>
      <c r="G58" s="1311"/>
      <c r="H58" s="1311"/>
      <c r="I58" s="1306"/>
      <c r="J58" s="1306"/>
      <c r="K58" s="1312"/>
      <c r="L58" s="1312"/>
      <c r="M58" s="1312"/>
      <c r="N58" s="1312"/>
      <c r="AM58" s="388"/>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593</v>
      </c>
    </row>
    <row r="64" spans="1:109" x14ac:dyDescent="0.15">
      <c r="B64" s="395"/>
      <c r="G64" s="402"/>
      <c r="I64" s="415"/>
      <c r="J64" s="415"/>
      <c r="K64" s="415"/>
      <c r="L64" s="415"/>
      <c r="M64" s="415"/>
      <c r="N64" s="416"/>
      <c r="AM64" s="402"/>
      <c r="AN64" s="402" t="s">
        <v>587</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596</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588</v>
      </c>
    </row>
    <row r="72" spans="2:107" x14ac:dyDescent="0.15">
      <c r="B72" s="395"/>
      <c r="G72" s="1311"/>
      <c r="H72" s="1311"/>
      <c r="I72" s="1311"/>
      <c r="J72" s="1311"/>
      <c r="K72" s="405"/>
      <c r="L72" s="405"/>
      <c r="M72" s="406"/>
      <c r="N72" s="406"/>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546</v>
      </c>
      <c r="BQ72" s="1310"/>
      <c r="BR72" s="1310"/>
      <c r="BS72" s="1310"/>
      <c r="BT72" s="1310"/>
      <c r="BU72" s="1310"/>
      <c r="BV72" s="1310"/>
      <c r="BW72" s="1310"/>
      <c r="BX72" s="1310" t="s">
        <v>547</v>
      </c>
      <c r="BY72" s="1310"/>
      <c r="BZ72" s="1310"/>
      <c r="CA72" s="1310"/>
      <c r="CB72" s="1310"/>
      <c r="CC72" s="1310"/>
      <c r="CD72" s="1310"/>
      <c r="CE72" s="1310"/>
      <c r="CF72" s="1310" t="s">
        <v>548</v>
      </c>
      <c r="CG72" s="1310"/>
      <c r="CH72" s="1310"/>
      <c r="CI72" s="1310"/>
      <c r="CJ72" s="1310"/>
      <c r="CK72" s="1310"/>
      <c r="CL72" s="1310"/>
      <c r="CM72" s="1310"/>
      <c r="CN72" s="1310" t="s">
        <v>549</v>
      </c>
      <c r="CO72" s="1310"/>
      <c r="CP72" s="1310"/>
      <c r="CQ72" s="1310"/>
      <c r="CR72" s="1310"/>
      <c r="CS72" s="1310"/>
      <c r="CT72" s="1310"/>
      <c r="CU72" s="1310"/>
      <c r="CV72" s="1310" t="s">
        <v>550</v>
      </c>
      <c r="CW72" s="1310"/>
      <c r="CX72" s="1310"/>
      <c r="CY72" s="1310"/>
      <c r="CZ72" s="1310"/>
      <c r="DA72" s="1310"/>
      <c r="DB72" s="1310"/>
      <c r="DC72" s="1310"/>
    </row>
    <row r="73" spans="2:107" x14ac:dyDescent="0.15">
      <c r="B73" s="395"/>
      <c r="G73" s="1313"/>
      <c r="H73" s="1313"/>
      <c r="I73" s="1313"/>
      <c r="J73" s="1313"/>
      <c r="K73" s="1309"/>
      <c r="L73" s="1309"/>
      <c r="M73" s="1309"/>
      <c r="N73" s="1309"/>
      <c r="AM73" s="404"/>
      <c r="AN73" s="1308" t="s">
        <v>589</v>
      </c>
      <c r="AO73" s="1308"/>
      <c r="AP73" s="1308"/>
      <c r="AQ73" s="1308"/>
      <c r="AR73" s="1308"/>
      <c r="AS73" s="1308"/>
      <c r="AT73" s="1308"/>
      <c r="AU73" s="1308"/>
      <c r="AV73" s="1308"/>
      <c r="AW73" s="1308"/>
      <c r="AX73" s="1308"/>
      <c r="AY73" s="1308"/>
      <c r="AZ73" s="1308"/>
      <c r="BA73" s="1308"/>
      <c r="BB73" s="1308" t="s">
        <v>590</v>
      </c>
      <c r="BC73" s="1308"/>
      <c r="BD73" s="1308"/>
      <c r="BE73" s="1308"/>
      <c r="BF73" s="1308"/>
      <c r="BG73" s="1308"/>
      <c r="BH73" s="1308"/>
      <c r="BI73" s="1308"/>
      <c r="BJ73" s="1308"/>
      <c r="BK73" s="1308"/>
      <c r="BL73" s="1308"/>
      <c r="BM73" s="1308"/>
      <c r="BN73" s="1308"/>
      <c r="BO73" s="1308"/>
      <c r="BP73" s="1305">
        <v>127.5</v>
      </c>
      <c r="BQ73" s="1305"/>
      <c r="BR73" s="1305"/>
      <c r="BS73" s="1305"/>
      <c r="BT73" s="1305"/>
      <c r="BU73" s="1305"/>
      <c r="BV73" s="1305"/>
      <c r="BW73" s="1305"/>
      <c r="BX73" s="1305">
        <v>122.5</v>
      </c>
      <c r="BY73" s="1305"/>
      <c r="BZ73" s="1305"/>
      <c r="CA73" s="1305"/>
      <c r="CB73" s="1305"/>
      <c r="CC73" s="1305"/>
      <c r="CD73" s="1305"/>
      <c r="CE73" s="1305"/>
      <c r="CF73" s="1305">
        <v>109</v>
      </c>
      <c r="CG73" s="1305"/>
      <c r="CH73" s="1305"/>
      <c r="CI73" s="1305"/>
      <c r="CJ73" s="1305"/>
      <c r="CK73" s="1305"/>
      <c r="CL73" s="1305"/>
      <c r="CM73" s="1305"/>
      <c r="CN73" s="1305">
        <v>108.5</v>
      </c>
      <c r="CO73" s="1305"/>
      <c r="CP73" s="1305"/>
      <c r="CQ73" s="1305"/>
      <c r="CR73" s="1305"/>
      <c r="CS73" s="1305"/>
      <c r="CT73" s="1305"/>
      <c r="CU73" s="1305"/>
      <c r="CV73" s="1305">
        <v>96.3</v>
      </c>
      <c r="CW73" s="1305"/>
      <c r="CX73" s="1305"/>
      <c r="CY73" s="1305"/>
      <c r="CZ73" s="1305"/>
      <c r="DA73" s="1305"/>
      <c r="DB73" s="1305"/>
      <c r="DC73" s="1305"/>
    </row>
    <row r="74" spans="2:107" x14ac:dyDescent="0.15">
      <c r="B74" s="395"/>
      <c r="G74" s="1313"/>
      <c r="H74" s="1313"/>
      <c r="I74" s="1313"/>
      <c r="J74" s="1313"/>
      <c r="K74" s="1309"/>
      <c r="L74" s="1309"/>
      <c r="M74" s="1309"/>
      <c r="N74" s="1309"/>
      <c r="AM74" s="404"/>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5"/>
      <c r="G75" s="1313"/>
      <c r="H75" s="1313"/>
      <c r="I75" s="1311"/>
      <c r="J75" s="1311"/>
      <c r="K75" s="1312"/>
      <c r="L75" s="1312"/>
      <c r="M75" s="1312"/>
      <c r="N75" s="1312"/>
      <c r="AM75" s="404"/>
      <c r="AN75" s="1308"/>
      <c r="AO75" s="1308"/>
      <c r="AP75" s="1308"/>
      <c r="AQ75" s="1308"/>
      <c r="AR75" s="1308"/>
      <c r="AS75" s="1308"/>
      <c r="AT75" s="1308"/>
      <c r="AU75" s="1308"/>
      <c r="AV75" s="1308"/>
      <c r="AW75" s="1308"/>
      <c r="AX75" s="1308"/>
      <c r="AY75" s="1308"/>
      <c r="AZ75" s="1308"/>
      <c r="BA75" s="1308"/>
      <c r="BB75" s="1308" t="s">
        <v>594</v>
      </c>
      <c r="BC75" s="1308"/>
      <c r="BD75" s="1308"/>
      <c r="BE75" s="1308"/>
      <c r="BF75" s="1308"/>
      <c r="BG75" s="1308"/>
      <c r="BH75" s="1308"/>
      <c r="BI75" s="1308"/>
      <c r="BJ75" s="1308"/>
      <c r="BK75" s="1308"/>
      <c r="BL75" s="1308"/>
      <c r="BM75" s="1308"/>
      <c r="BN75" s="1308"/>
      <c r="BO75" s="1308"/>
      <c r="BP75" s="1305">
        <v>15.5</v>
      </c>
      <c r="BQ75" s="1305"/>
      <c r="BR75" s="1305"/>
      <c r="BS75" s="1305"/>
      <c r="BT75" s="1305"/>
      <c r="BU75" s="1305"/>
      <c r="BV75" s="1305"/>
      <c r="BW75" s="1305"/>
      <c r="BX75" s="1305">
        <v>14.7</v>
      </c>
      <c r="BY75" s="1305"/>
      <c r="BZ75" s="1305"/>
      <c r="CA75" s="1305"/>
      <c r="CB75" s="1305"/>
      <c r="CC75" s="1305"/>
      <c r="CD75" s="1305"/>
      <c r="CE75" s="1305"/>
      <c r="CF75" s="1305">
        <v>14</v>
      </c>
      <c r="CG75" s="1305"/>
      <c r="CH75" s="1305"/>
      <c r="CI75" s="1305"/>
      <c r="CJ75" s="1305"/>
      <c r="CK75" s="1305"/>
      <c r="CL75" s="1305"/>
      <c r="CM75" s="1305"/>
      <c r="CN75" s="1305">
        <v>14.5</v>
      </c>
      <c r="CO75" s="1305"/>
      <c r="CP75" s="1305"/>
      <c r="CQ75" s="1305"/>
      <c r="CR75" s="1305"/>
      <c r="CS75" s="1305"/>
      <c r="CT75" s="1305"/>
      <c r="CU75" s="1305"/>
      <c r="CV75" s="1305">
        <v>14.9</v>
      </c>
      <c r="CW75" s="1305"/>
      <c r="CX75" s="1305"/>
      <c r="CY75" s="1305"/>
      <c r="CZ75" s="1305"/>
      <c r="DA75" s="1305"/>
      <c r="DB75" s="1305"/>
      <c r="DC75" s="1305"/>
    </row>
    <row r="76" spans="2:107" x14ac:dyDescent="0.15">
      <c r="B76" s="395"/>
      <c r="G76" s="1313"/>
      <c r="H76" s="1313"/>
      <c r="I76" s="1311"/>
      <c r="J76" s="1311"/>
      <c r="K76" s="1312"/>
      <c r="L76" s="1312"/>
      <c r="M76" s="1312"/>
      <c r="N76" s="1312"/>
      <c r="AM76" s="404"/>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5"/>
      <c r="G77" s="1311"/>
      <c r="H77" s="1311"/>
      <c r="I77" s="1311"/>
      <c r="J77" s="1311"/>
      <c r="K77" s="1309"/>
      <c r="L77" s="1309"/>
      <c r="M77" s="1309"/>
      <c r="N77" s="1309"/>
      <c r="AN77" s="1310" t="s">
        <v>592</v>
      </c>
      <c r="AO77" s="1310"/>
      <c r="AP77" s="1310"/>
      <c r="AQ77" s="1310"/>
      <c r="AR77" s="1310"/>
      <c r="AS77" s="1310"/>
      <c r="AT77" s="1310"/>
      <c r="AU77" s="1310"/>
      <c r="AV77" s="1310"/>
      <c r="AW77" s="1310"/>
      <c r="AX77" s="1310"/>
      <c r="AY77" s="1310"/>
      <c r="AZ77" s="1310"/>
      <c r="BA77" s="1310"/>
      <c r="BB77" s="1308" t="s">
        <v>590</v>
      </c>
      <c r="BC77" s="1308"/>
      <c r="BD77" s="1308"/>
      <c r="BE77" s="1308"/>
      <c r="BF77" s="1308"/>
      <c r="BG77" s="1308"/>
      <c r="BH77" s="1308"/>
      <c r="BI77" s="1308"/>
      <c r="BJ77" s="1308"/>
      <c r="BK77" s="1308"/>
      <c r="BL77" s="1308"/>
      <c r="BM77" s="1308"/>
      <c r="BN77" s="1308"/>
      <c r="BO77" s="1308"/>
      <c r="BP77" s="1305">
        <v>58.9</v>
      </c>
      <c r="BQ77" s="1305"/>
      <c r="BR77" s="1305"/>
      <c r="BS77" s="1305"/>
      <c r="BT77" s="1305"/>
      <c r="BU77" s="1305"/>
      <c r="BV77" s="1305"/>
      <c r="BW77" s="1305"/>
      <c r="BX77" s="1305">
        <v>51.4</v>
      </c>
      <c r="BY77" s="1305"/>
      <c r="BZ77" s="1305"/>
      <c r="CA77" s="1305"/>
      <c r="CB77" s="1305"/>
      <c r="CC77" s="1305"/>
      <c r="CD77" s="1305"/>
      <c r="CE77" s="1305"/>
      <c r="CF77" s="1305">
        <v>46.8</v>
      </c>
      <c r="CG77" s="1305"/>
      <c r="CH77" s="1305"/>
      <c r="CI77" s="1305"/>
      <c r="CJ77" s="1305"/>
      <c r="CK77" s="1305"/>
      <c r="CL77" s="1305"/>
      <c r="CM77" s="1305"/>
      <c r="CN77" s="1305">
        <v>48.4</v>
      </c>
      <c r="CO77" s="1305"/>
      <c r="CP77" s="1305"/>
      <c r="CQ77" s="1305"/>
      <c r="CR77" s="1305"/>
      <c r="CS77" s="1305"/>
      <c r="CT77" s="1305"/>
      <c r="CU77" s="1305"/>
      <c r="CV77" s="1305">
        <v>43</v>
      </c>
      <c r="CW77" s="1305"/>
      <c r="CX77" s="1305"/>
      <c r="CY77" s="1305"/>
      <c r="CZ77" s="1305"/>
      <c r="DA77" s="1305"/>
      <c r="DB77" s="1305"/>
      <c r="DC77" s="1305"/>
    </row>
    <row r="78" spans="2:107" x14ac:dyDescent="0.15">
      <c r="B78" s="395"/>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5"/>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594</v>
      </c>
      <c r="BC79" s="1308"/>
      <c r="BD79" s="1308"/>
      <c r="BE79" s="1308"/>
      <c r="BF79" s="1308"/>
      <c r="BG79" s="1308"/>
      <c r="BH79" s="1308"/>
      <c r="BI79" s="1308"/>
      <c r="BJ79" s="1308"/>
      <c r="BK79" s="1308"/>
      <c r="BL79" s="1308"/>
      <c r="BM79" s="1308"/>
      <c r="BN79" s="1308"/>
      <c r="BO79" s="1308"/>
      <c r="BP79" s="1305">
        <v>10.8</v>
      </c>
      <c r="BQ79" s="1305"/>
      <c r="BR79" s="1305"/>
      <c r="BS79" s="1305"/>
      <c r="BT79" s="1305"/>
      <c r="BU79" s="1305"/>
      <c r="BV79" s="1305"/>
      <c r="BW79" s="1305"/>
      <c r="BX79" s="1305">
        <v>10.199999999999999</v>
      </c>
      <c r="BY79" s="1305"/>
      <c r="BZ79" s="1305"/>
      <c r="CA79" s="1305"/>
      <c r="CB79" s="1305"/>
      <c r="CC79" s="1305"/>
      <c r="CD79" s="1305"/>
      <c r="CE79" s="1305"/>
      <c r="CF79" s="1305">
        <v>9.9</v>
      </c>
      <c r="CG79" s="1305"/>
      <c r="CH79" s="1305"/>
      <c r="CI79" s="1305"/>
      <c r="CJ79" s="1305"/>
      <c r="CK79" s="1305"/>
      <c r="CL79" s="1305"/>
      <c r="CM79" s="1305"/>
      <c r="CN79" s="1305">
        <v>9.9</v>
      </c>
      <c r="CO79" s="1305"/>
      <c r="CP79" s="1305"/>
      <c r="CQ79" s="1305"/>
      <c r="CR79" s="1305"/>
      <c r="CS79" s="1305"/>
      <c r="CT79" s="1305"/>
      <c r="CU79" s="1305"/>
      <c r="CV79" s="1305">
        <v>9.9</v>
      </c>
      <c r="CW79" s="1305"/>
      <c r="CX79" s="1305"/>
      <c r="CY79" s="1305"/>
      <c r="CZ79" s="1305"/>
      <c r="DA79" s="1305"/>
      <c r="DB79" s="1305"/>
      <c r="DC79" s="1305"/>
    </row>
    <row r="80" spans="2:107" x14ac:dyDescent="0.15">
      <c r="B80" s="395"/>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jItyMWjgv/R/CFTwozMIojbwp4R4GD4q6U6LYwtawWBLH/Bqkqv1yEtB9ynBPrgw9XXE0F7uRvIeJewtAxh+qQ==" saltValue="EjDl8irzijHfyfqAqG9br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492</v>
      </c>
    </row>
  </sheetData>
  <sheetProtection algorithmName="SHA-512" hashValue="j1cUOkUAyv3UEjqfiju8LOwxy6BTXD7+RZWE1+znrUNCdfLjxY2M0TOjkeYpD3zyx/ai2oHKi9sL7b8kQtT31A==" saltValue="BTN/00BIDzhEAKICRj4i9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492</v>
      </c>
    </row>
  </sheetData>
  <sheetProtection algorithmName="SHA-512" hashValue="7CXR/CpkzmiHvHloVtufFIGrwNnJsxBiE3NeOmjk74tSogY5RiasUvip1ZbCQySZMXeQnZYrB8vKbELPHSKgnA==" saltValue="o0d5vCh17VI8HRLrWvbsv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543</v>
      </c>
      <c r="G2" s="157"/>
      <c r="H2" s="158"/>
    </row>
    <row r="3" spans="1:8" x14ac:dyDescent="0.15">
      <c r="A3" s="154" t="s">
        <v>536</v>
      </c>
      <c r="B3" s="159"/>
      <c r="C3" s="160"/>
      <c r="D3" s="161">
        <v>155826</v>
      </c>
      <c r="E3" s="162"/>
      <c r="F3" s="163">
        <v>93741</v>
      </c>
      <c r="G3" s="164"/>
      <c r="H3" s="165"/>
    </row>
    <row r="4" spans="1:8" x14ac:dyDescent="0.15">
      <c r="A4" s="166"/>
      <c r="B4" s="167"/>
      <c r="C4" s="168"/>
      <c r="D4" s="169">
        <v>48335</v>
      </c>
      <c r="E4" s="170"/>
      <c r="F4" s="171">
        <v>46285</v>
      </c>
      <c r="G4" s="172"/>
      <c r="H4" s="173"/>
    </row>
    <row r="5" spans="1:8" x14ac:dyDescent="0.15">
      <c r="A5" s="154" t="s">
        <v>538</v>
      </c>
      <c r="B5" s="159"/>
      <c r="C5" s="160"/>
      <c r="D5" s="161">
        <v>101372</v>
      </c>
      <c r="E5" s="162"/>
      <c r="F5" s="163">
        <v>107537</v>
      </c>
      <c r="G5" s="164"/>
      <c r="H5" s="165"/>
    </row>
    <row r="6" spans="1:8" x14ac:dyDescent="0.15">
      <c r="A6" s="166"/>
      <c r="B6" s="167"/>
      <c r="C6" s="168"/>
      <c r="D6" s="169">
        <v>27668</v>
      </c>
      <c r="E6" s="170"/>
      <c r="F6" s="171">
        <v>57923</v>
      </c>
      <c r="G6" s="172"/>
      <c r="H6" s="173"/>
    </row>
    <row r="7" spans="1:8" x14ac:dyDescent="0.15">
      <c r="A7" s="154" t="s">
        <v>539</v>
      </c>
      <c r="B7" s="159"/>
      <c r="C7" s="160"/>
      <c r="D7" s="161">
        <v>89550</v>
      </c>
      <c r="E7" s="162"/>
      <c r="F7" s="163">
        <v>113913</v>
      </c>
      <c r="G7" s="164"/>
      <c r="H7" s="165"/>
    </row>
    <row r="8" spans="1:8" x14ac:dyDescent="0.15">
      <c r="A8" s="166"/>
      <c r="B8" s="167"/>
      <c r="C8" s="168"/>
      <c r="D8" s="169">
        <v>26801</v>
      </c>
      <c r="E8" s="170"/>
      <c r="F8" s="171">
        <v>53160</v>
      </c>
      <c r="G8" s="172"/>
      <c r="H8" s="173"/>
    </row>
    <row r="9" spans="1:8" x14ac:dyDescent="0.15">
      <c r="A9" s="154" t="s">
        <v>540</v>
      </c>
      <c r="B9" s="159"/>
      <c r="C9" s="160"/>
      <c r="D9" s="161">
        <v>89822</v>
      </c>
      <c r="E9" s="162"/>
      <c r="F9" s="163">
        <v>115050</v>
      </c>
      <c r="G9" s="164"/>
      <c r="H9" s="165"/>
    </row>
    <row r="10" spans="1:8" x14ac:dyDescent="0.15">
      <c r="A10" s="166"/>
      <c r="B10" s="167"/>
      <c r="C10" s="168"/>
      <c r="D10" s="169">
        <v>30233</v>
      </c>
      <c r="E10" s="170"/>
      <c r="F10" s="171">
        <v>53792</v>
      </c>
      <c r="G10" s="172"/>
      <c r="H10" s="173"/>
    </row>
    <row r="11" spans="1:8" x14ac:dyDescent="0.15">
      <c r="A11" s="154" t="s">
        <v>541</v>
      </c>
      <c r="B11" s="159"/>
      <c r="C11" s="160"/>
      <c r="D11" s="161">
        <v>132160</v>
      </c>
      <c r="E11" s="162"/>
      <c r="F11" s="163">
        <v>118252</v>
      </c>
      <c r="G11" s="164"/>
      <c r="H11" s="165"/>
    </row>
    <row r="12" spans="1:8" x14ac:dyDescent="0.15">
      <c r="A12" s="166"/>
      <c r="B12" s="167"/>
      <c r="C12" s="174"/>
      <c r="D12" s="169">
        <v>60573</v>
      </c>
      <c r="E12" s="170"/>
      <c r="F12" s="171">
        <v>49994</v>
      </c>
      <c r="G12" s="172"/>
      <c r="H12" s="173"/>
    </row>
    <row r="13" spans="1:8" x14ac:dyDescent="0.15">
      <c r="A13" s="154"/>
      <c r="B13" s="159"/>
      <c r="C13" s="175"/>
      <c r="D13" s="176">
        <v>113746</v>
      </c>
      <c r="E13" s="177"/>
      <c r="F13" s="178">
        <v>109699</v>
      </c>
      <c r="G13" s="179"/>
      <c r="H13" s="165"/>
    </row>
    <row r="14" spans="1:8" x14ac:dyDescent="0.15">
      <c r="A14" s="166"/>
      <c r="B14" s="167"/>
      <c r="C14" s="168"/>
      <c r="D14" s="169">
        <v>38722</v>
      </c>
      <c r="E14" s="170"/>
      <c r="F14" s="171">
        <v>52231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4.1100000000000003</v>
      </c>
      <c r="C19" s="180">
        <f>ROUND(VALUE(SUBSTITUTE(実質収支比率等に係る経年分析!G$48,"▲","-")),2)</f>
        <v>4.59</v>
      </c>
      <c r="D19" s="180">
        <f>ROUND(VALUE(SUBSTITUTE(実質収支比率等に係る経年分析!H$48,"▲","-")),2)</f>
        <v>3.02</v>
      </c>
      <c r="E19" s="180">
        <f>ROUND(VALUE(SUBSTITUTE(実質収支比率等に係る経年分析!I$48,"▲","-")),2)</f>
        <v>2.97</v>
      </c>
      <c r="F19" s="180">
        <f>ROUND(VALUE(SUBSTITUTE(実質収支比率等に係る経年分析!J$48,"▲","-")),2)</f>
        <v>3.23</v>
      </c>
    </row>
    <row r="20" spans="1:11" x14ac:dyDescent="0.15">
      <c r="A20" s="180" t="s">
        <v>55</v>
      </c>
      <c r="B20" s="180">
        <f>ROUND(VALUE(SUBSTITUTE(実質収支比率等に係る経年分析!F$47,"▲","-")),2)</f>
        <v>7.99</v>
      </c>
      <c r="C20" s="180">
        <f>ROUND(VALUE(SUBSTITUTE(実質収支比率等に係る経年分析!G$47,"▲","-")),2)</f>
        <v>8.23</v>
      </c>
      <c r="D20" s="180">
        <f>ROUND(VALUE(SUBSTITUTE(実質収支比率等に係る経年分析!H$47,"▲","-")),2)</f>
        <v>6.79</v>
      </c>
      <c r="E20" s="180">
        <f>ROUND(VALUE(SUBSTITUTE(実質収支比率等に係る経年分析!I$47,"▲","-")),2)</f>
        <v>6.98</v>
      </c>
      <c r="F20" s="180">
        <f>ROUND(VALUE(SUBSTITUTE(実質収支比率等に係る経年分析!J$47,"▲","-")),2)</f>
        <v>3.99</v>
      </c>
    </row>
    <row r="21" spans="1:11" x14ac:dyDescent="0.15">
      <c r="A21" s="180" t="s">
        <v>56</v>
      </c>
      <c r="B21" s="180">
        <f>IF(ISNUMBER(VALUE(SUBSTITUTE(実質収支比率等に係る経年分析!F$49,"▲","-"))),ROUND(VALUE(SUBSTITUTE(実質収支比率等に係る経年分析!F$49,"▲","-")),2),NA())</f>
        <v>2.06</v>
      </c>
      <c r="C21" s="180">
        <f>IF(ISNUMBER(VALUE(SUBSTITUTE(実質収支比率等に係る経年分析!G$49,"▲","-"))),ROUND(VALUE(SUBSTITUTE(実質収支比率等に係る経年分析!G$49,"▲","-")),2),NA())</f>
        <v>0.37</v>
      </c>
      <c r="D21" s="180">
        <f>IF(ISNUMBER(VALUE(SUBSTITUTE(実質収支比率等に係る経年分析!H$49,"▲","-"))),ROUND(VALUE(SUBSTITUTE(実質収支比率等に係る経年分析!H$49,"▲","-")),2),NA())</f>
        <v>-3.32</v>
      </c>
      <c r="E21" s="180">
        <f>IF(ISNUMBER(VALUE(SUBSTITUTE(実質収支比率等に係る経年分析!I$49,"▲","-"))),ROUND(VALUE(SUBSTITUTE(実質収支比率等に係る経年分析!I$49,"▲","-")),2),NA())</f>
        <v>-0.18</v>
      </c>
      <c r="F21" s="180">
        <f>IF(ISNUMBER(VALUE(SUBSTITUTE(実質収支比率等に係る経年分析!J$49,"▲","-"))),ROUND(VALUE(SUBSTITUTE(実質収支比率等に係る経年分析!J$49,"▲","-")),2),NA())</f>
        <v>-2.94</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0.52</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国民健康保険直営診療所事業特別会計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7.0000000000000007E-2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15">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15">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0.94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0.54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0.26</v>
      </c>
    </row>
    <row r="33" spans="1:16" x14ac:dyDescent="0.15">
      <c r="A33" s="181" t="str">
        <f>IF(連結実質赤字比率に係る赤字・黒字の構成分析!C$37="",NA(),連結実質赤字比率に係る赤字・黒字の構成分析!C$37)</f>
        <v>電気通信事業特別会計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0.28999999999999998</v>
      </c>
    </row>
    <row r="34" spans="1:16" x14ac:dyDescent="0.15">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0.04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0.21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0.56999999999999995</v>
      </c>
    </row>
    <row r="35" spans="1:16" x14ac:dyDescent="0.15">
      <c r="A35" s="181" t="str">
        <f>IF(連結実質赤字比率に係る赤字・黒字の構成分析!C$35="",NA(),連結実質赤字比率に係る赤字・黒字の構成分析!C$35)</f>
        <v>下水道事業特別会計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0.19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0.22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0.17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0.19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0.57999999999999996</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3.98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4.45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2.89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2.79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2.93</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2045</v>
      </c>
      <c r="E42" s="182"/>
      <c r="F42" s="182"/>
      <c r="G42" s="182">
        <f>'実質公債費比率（分子）の構造'!L$52</f>
        <v>1998</v>
      </c>
      <c r="H42" s="182"/>
      <c r="I42" s="182"/>
      <c r="J42" s="182">
        <f>'実質公債費比率（分子）の構造'!M$52</f>
        <v>1970</v>
      </c>
      <c r="K42" s="182"/>
      <c r="L42" s="182"/>
      <c r="M42" s="182">
        <f>'実質公債費比率（分子）の構造'!N$52</f>
        <v>1965</v>
      </c>
      <c r="N42" s="182"/>
      <c r="O42" s="182"/>
      <c r="P42" s="182">
        <f>'実質公債費比率（分子）の構造'!O$52</f>
        <v>1801</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1</v>
      </c>
      <c r="L43" s="182"/>
      <c r="M43" s="182"/>
      <c r="N43" s="182">
        <f>'実質公債費比率（分子）の構造'!O$51</f>
        <v>0</v>
      </c>
      <c r="O43" s="182"/>
      <c r="P43" s="182"/>
    </row>
    <row r="44" spans="1:16" x14ac:dyDescent="0.15">
      <c r="A44" s="182" t="s">
        <v>65</v>
      </c>
      <c r="B44" s="182">
        <f>'実質公債費比率（分子）の構造'!K$50</f>
        <v>6</v>
      </c>
      <c r="C44" s="182"/>
      <c r="D44" s="182"/>
      <c r="E44" s="182">
        <f>'実質公債費比率（分子）の構造'!L$50</f>
        <v>6</v>
      </c>
      <c r="F44" s="182"/>
      <c r="G44" s="182"/>
      <c r="H44" s="182">
        <f>'実質公債費比率（分子）の構造'!M$50</f>
        <v>6</v>
      </c>
      <c r="I44" s="182"/>
      <c r="J44" s="182"/>
      <c r="K44" s="182">
        <f>'実質公債費比率（分子）の構造'!N$50</f>
        <v>6</v>
      </c>
      <c r="L44" s="182"/>
      <c r="M44" s="182"/>
      <c r="N44" s="182">
        <f>'実質公債費比率（分子）の構造'!O$50</f>
        <v>6</v>
      </c>
      <c r="O44" s="182"/>
      <c r="P44" s="182"/>
    </row>
    <row r="45" spans="1:16" x14ac:dyDescent="0.15">
      <c r="A45" s="182" t="s">
        <v>66</v>
      </c>
      <c r="B45" s="182">
        <f>'実質公債費比率（分子）の構造'!K$49</f>
        <v>86</v>
      </c>
      <c r="C45" s="182"/>
      <c r="D45" s="182"/>
      <c r="E45" s="182">
        <f>'実質公債費比率（分子）の構造'!L$49</f>
        <v>97</v>
      </c>
      <c r="F45" s="182"/>
      <c r="G45" s="182"/>
      <c r="H45" s="182">
        <f>'実質公債費比率（分子）の構造'!M$49</f>
        <v>101</v>
      </c>
      <c r="I45" s="182"/>
      <c r="J45" s="182"/>
      <c r="K45" s="182">
        <f>'実質公債費比率（分子）の構造'!N$49</f>
        <v>102</v>
      </c>
      <c r="L45" s="182"/>
      <c r="M45" s="182"/>
      <c r="N45" s="182">
        <f>'実質公債費比率（分子）の構造'!O$49</f>
        <v>109</v>
      </c>
      <c r="O45" s="182"/>
      <c r="P45" s="182"/>
    </row>
    <row r="46" spans="1:16" x14ac:dyDescent="0.15">
      <c r="A46" s="182" t="s">
        <v>67</v>
      </c>
      <c r="B46" s="182">
        <f>'実質公債費比率（分子）の構造'!K$48</f>
        <v>664</v>
      </c>
      <c r="C46" s="182"/>
      <c r="D46" s="182"/>
      <c r="E46" s="182">
        <f>'実質公債費比率（分子）の構造'!L$48</f>
        <v>678</v>
      </c>
      <c r="F46" s="182"/>
      <c r="G46" s="182"/>
      <c r="H46" s="182">
        <f>'実質公債費比率（分子）の構造'!M$48</f>
        <v>679</v>
      </c>
      <c r="I46" s="182"/>
      <c r="J46" s="182"/>
      <c r="K46" s="182">
        <f>'実質公債費比率（分子）の構造'!N$48</f>
        <v>692</v>
      </c>
      <c r="L46" s="182"/>
      <c r="M46" s="182"/>
      <c r="N46" s="182">
        <f>'実質公債費比率（分子）の構造'!O$48</f>
        <v>715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2075</v>
      </c>
      <c r="C49" s="182"/>
      <c r="D49" s="182"/>
      <c r="E49" s="182">
        <f>'実質公債費比率（分子）の構造'!L$45</f>
        <v>1994</v>
      </c>
      <c r="F49" s="182"/>
      <c r="G49" s="182"/>
      <c r="H49" s="182">
        <f>'実質公債費比率（分子）の構造'!M$45</f>
        <v>1927</v>
      </c>
      <c r="I49" s="182"/>
      <c r="J49" s="182"/>
      <c r="K49" s="182">
        <f>'実質公債費比率（分子）の構造'!N$45</f>
        <v>1944</v>
      </c>
      <c r="L49" s="182"/>
      <c r="M49" s="182"/>
      <c r="N49" s="182">
        <f>'実質公債費比率（分子）の構造'!O$45</f>
        <v>1770</v>
      </c>
      <c r="O49" s="182"/>
      <c r="P49" s="182"/>
    </row>
    <row r="50" spans="1:16" x14ac:dyDescent="0.15">
      <c r="A50" s="182" t="s">
        <v>71</v>
      </c>
      <c r="B50" s="182" t="e">
        <f>NA()</f>
        <v>#N/A</v>
      </c>
      <c r="C50" s="182">
        <f>IF(ISNUMBER('実質公債費比率（分子）の構造'!K$53),'実質公債費比率（分子）の構造'!K$53,NA())</f>
        <v>786</v>
      </c>
      <c r="D50" s="182" t="e">
        <f>NA()</f>
        <v>#N/A</v>
      </c>
      <c r="E50" s="182" t="e">
        <f>NA()</f>
        <v>#N/A</v>
      </c>
      <c r="F50" s="182">
        <f>IF(ISNUMBER('実質公債費比率（分子）の構造'!L$53),'実質公債費比率（分子）の構造'!L$53,NA())</f>
        <v>777</v>
      </c>
      <c r="G50" s="182" t="e">
        <f>NA()</f>
        <v>#N/A</v>
      </c>
      <c r="H50" s="182" t="e">
        <f>NA()</f>
        <v>#N/A</v>
      </c>
      <c r="I50" s="182">
        <f>IF(ISNUMBER('実質公債費比率（分子）の構造'!M$53),'実質公債費比率（分子）の構造'!M$53,NA())</f>
        <v>743</v>
      </c>
      <c r="J50" s="182" t="e">
        <f>NA()</f>
        <v>#N/A</v>
      </c>
      <c r="K50" s="182" t="e">
        <f>NA()</f>
        <v>#N/A</v>
      </c>
      <c r="L50" s="182">
        <f>IF(ISNUMBER('実質公債費比率（分子）の構造'!N$53),'実質公債費比率（分子）の構造'!N$53,NA())</f>
        <v>780</v>
      </c>
      <c r="M50" s="182" t="e">
        <f>NA()</f>
        <v>#N/A</v>
      </c>
      <c r="N50" s="182" t="e">
        <f>NA()</f>
        <v>#N/A</v>
      </c>
      <c r="O50" s="182">
        <f>IF(ISNUMBER('実質公債費比率（分子）の構造'!O$53),'実質公債費比率（分子）の構造'!O$53,NA())</f>
        <v>799</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17145</v>
      </c>
      <c r="E56" s="181"/>
      <c r="F56" s="181"/>
      <c r="G56" s="181">
        <f>'将来負担比率（分子）の構造'!J$52</f>
        <v>16059</v>
      </c>
      <c r="H56" s="181"/>
      <c r="I56" s="181"/>
      <c r="J56" s="181">
        <f>'将来負担比率（分子）の構造'!K$52</f>
        <v>15309</v>
      </c>
      <c r="K56" s="181"/>
      <c r="L56" s="181"/>
      <c r="M56" s="181">
        <f>'将来負担比率（分子）の構造'!L$52</f>
        <v>14639</v>
      </c>
      <c r="N56" s="181"/>
      <c r="O56" s="181"/>
      <c r="P56" s="181">
        <f>'将来負担比率（分子）の構造'!M$52</f>
        <v>14164</v>
      </c>
    </row>
    <row r="57" spans="1:16" x14ac:dyDescent="0.15">
      <c r="A57" s="181" t="s">
        <v>42</v>
      </c>
      <c r="B57" s="181"/>
      <c r="C57" s="181"/>
      <c r="D57" s="181">
        <f>'将来負担比率（分子）の構造'!I$51</f>
        <v>457</v>
      </c>
      <c r="E57" s="181"/>
      <c r="F57" s="181"/>
      <c r="G57" s="181">
        <f>'将来負担比率（分子）の構造'!J$51</f>
        <v>482</v>
      </c>
      <c r="H57" s="181"/>
      <c r="I57" s="181"/>
      <c r="J57" s="181">
        <f>'将来負担比率（分子）の構造'!K$51</f>
        <v>534</v>
      </c>
      <c r="K57" s="181"/>
      <c r="L57" s="181"/>
      <c r="M57" s="181">
        <f>'将来負担比率（分子）の構造'!L$51</f>
        <v>498</v>
      </c>
      <c r="N57" s="181"/>
      <c r="O57" s="181"/>
      <c r="P57" s="181">
        <f>'将来負担比率（分子）の構造'!M$51</f>
        <v>462</v>
      </c>
    </row>
    <row r="58" spans="1:16" x14ac:dyDescent="0.15">
      <c r="A58" s="181" t="s">
        <v>41</v>
      </c>
      <c r="B58" s="181"/>
      <c r="C58" s="181"/>
      <c r="D58" s="181">
        <f>'将来負担比率（分子）の構造'!I$50</f>
        <v>3152</v>
      </c>
      <c r="E58" s="181"/>
      <c r="F58" s="181"/>
      <c r="G58" s="181">
        <f>'将来負担比率（分子）の構造'!J$50</f>
        <v>3378</v>
      </c>
      <c r="H58" s="181"/>
      <c r="I58" s="181"/>
      <c r="J58" s="181">
        <f>'将来負担比率（分子）の構造'!K$50</f>
        <v>3479</v>
      </c>
      <c r="K58" s="181"/>
      <c r="L58" s="181"/>
      <c r="M58" s="181">
        <f>'将来負担比率（分子）の構造'!L$50</f>
        <v>3453</v>
      </c>
      <c r="N58" s="181"/>
      <c r="O58" s="181"/>
      <c r="P58" s="181">
        <f>'将来負担比率（分子）の構造'!M$50</f>
        <v>3572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2162</v>
      </c>
      <c r="C62" s="181"/>
      <c r="D62" s="181"/>
      <c r="E62" s="181">
        <f>'将来負担比率（分子）の構造'!J$45</f>
        <v>2179</v>
      </c>
      <c r="F62" s="181"/>
      <c r="G62" s="181"/>
      <c r="H62" s="181">
        <f>'将来負担比率（分子）の構造'!K$45</f>
        <v>2167</v>
      </c>
      <c r="I62" s="181"/>
      <c r="J62" s="181"/>
      <c r="K62" s="181">
        <f>'将来負担比率（分子）の構造'!L$45</f>
        <v>2109</v>
      </c>
      <c r="L62" s="181"/>
      <c r="M62" s="181"/>
      <c r="N62" s="181">
        <f>'将来負担比率（分子）の構造'!M$45</f>
        <v>2029</v>
      </c>
      <c r="O62" s="181"/>
      <c r="P62" s="181"/>
    </row>
    <row r="63" spans="1:16" x14ac:dyDescent="0.15">
      <c r="A63" s="181" t="s">
        <v>34</v>
      </c>
      <c r="B63" s="181">
        <f>'将来負担比率（分子）の構造'!I$44</f>
        <v>949</v>
      </c>
      <c r="C63" s="181"/>
      <c r="D63" s="181"/>
      <c r="E63" s="181">
        <f>'将来負担比率（分子）の構造'!J$44</f>
        <v>885</v>
      </c>
      <c r="F63" s="181"/>
      <c r="G63" s="181"/>
      <c r="H63" s="181">
        <f>'将来負担比率（分子）の構造'!K$44</f>
        <v>768</v>
      </c>
      <c r="I63" s="181"/>
      <c r="J63" s="181"/>
      <c r="K63" s="181">
        <f>'将来負担比率（分子）の構造'!L$44</f>
        <v>656</v>
      </c>
      <c r="L63" s="181"/>
      <c r="M63" s="181"/>
      <c r="N63" s="181">
        <f>'将来負担比率（分子）の構造'!M$44</f>
        <v>559</v>
      </c>
      <c r="O63" s="181"/>
      <c r="P63" s="181"/>
    </row>
    <row r="64" spans="1:16" x14ac:dyDescent="0.15">
      <c r="A64" s="181" t="s">
        <v>33</v>
      </c>
      <c r="B64" s="181">
        <f>'将来負担比率（分子）の構造'!I$43</f>
        <v>9334</v>
      </c>
      <c r="C64" s="181"/>
      <c r="D64" s="181"/>
      <c r="E64" s="181">
        <f>'将来負担比率（分子）の構造'!J$43</f>
        <v>8955</v>
      </c>
      <c r="F64" s="181"/>
      <c r="G64" s="181"/>
      <c r="H64" s="181">
        <f>'将来負担比率（分子）の構造'!K$43</f>
        <v>8357</v>
      </c>
      <c r="I64" s="181"/>
      <c r="J64" s="181"/>
      <c r="K64" s="181">
        <f>'将来負担比率（分子）の構造'!L$43</f>
        <v>8109</v>
      </c>
      <c r="L64" s="181"/>
      <c r="M64" s="181"/>
      <c r="N64" s="181">
        <f>'将来負担比率（分子）の構造'!M$43</f>
        <v>7534</v>
      </c>
      <c r="O64" s="181"/>
      <c r="P64" s="181"/>
    </row>
    <row r="65" spans="1:16" x14ac:dyDescent="0.15">
      <c r="A65" s="181" t="s">
        <v>32</v>
      </c>
      <c r="B65" s="181">
        <f>'将来負担比率（分子）の構造'!I$42</f>
        <v>60</v>
      </c>
      <c r="C65" s="181"/>
      <c r="D65" s="181"/>
      <c r="E65" s="181">
        <f>'将来負担比率（分子）の構造'!J$42</f>
        <v>54</v>
      </c>
      <c r="F65" s="181"/>
      <c r="G65" s="181"/>
      <c r="H65" s="181">
        <f>'将来負担比率（分子）の構造'!K$42</f>
        <v>47</v>
      </c>
      <c r="I65" s="181"/>
      <c r="J65" s="181"/>
      <c r="K65" s="181">
        <f>'将来負担比率（分子）の構造'!L$42</f>
        <v>41</v>
      </c>
      <c r="L65" s="181"/>
      <c r="M65" s="181"/>
      <c r="N65" s="181">
        <f>'将来負担比率（分子）の構造'!M$42</f>
        <v>34</v>
      </c>
      <c r="O65" s="181"/>
      <c r="P65" s="181"/>
    </row>
    <row r="66" spans="1:16" x14ac:dyDescent="0.15">
      <c r="A66" s="181" t="s">
        <v>31</v>
      </c>
      <c r="B66" s="181">
        <f>'将来負担比率（分子）の構造'!I$41</f>
        <v>15421</v>
      </c>
      <c r="C66" s="181"/>
      <c r="D66" s="181"/>
      <c r="E66" s="181">
        <f>'将来負担比率（分子）の構造'!J$41</f>
        <v>14516</v>
      </c>
      <c r="F66" s="181"/>
      <c r="G66" s="181"/>
      <c r="H66" s="181">
        <f>'将来負担比率（分子）の構造'!K$41</f>
        <v>13762</v>
      </c>
      <c r="I66" s="181"/>
      <c r="J66" s="181"/>
      <c r="K66" s="181">
        <f>'将来負担比率（分子）の構造'!L$41</f>
        <v>13185</v>
      </c>
      <c r="L66" s="181"/>
      <c r="M66" s="181"/>
      <c r="N66" s="181">
        <f>'将来負担比率（分子）の構造'!M$41</f>
        <v>12964</v>
      </c>
      <c r="O66" s="181"/>
      <c r="P66" s="181"/>
    </row>
    <row r="67" spans="1:16" x14ac:dyDescent="0.15">
      <c r="A67" s="181" t="s">
        <v>75</v>
      </c>
      <c r="B67" s="181" t="e">
        <f>NA()</f>
        <v>#N/A</v>
      </c>
      <c r="C67" s="181">
        <f>IF(ISNUMBER('将来負担比率（分子）の構造'!I$53), IF('将来負担比率（分子）の構造'!I$53 &lt; 0, 0, '将来負担比率（分子）の構造'!I$53), NA())</f>
        <v>7171</v>
      </c>
      <c r="D67" s="181" t="e">
        <f>NA()</f>
        <v>#N/A</v>
      </c>
      <c r="E67" s="181" t="e">
        <f>NA()</f>
        <v>#N/A</v>
      </c>
      <c r="F67" s="181">
        <f>IF(ISNUMBER('将来負担比率（分子）の構造'!J$53), IF('将来負担比率（分子）の構造'!J$53 &lt; 0, 0, '将来負担比率（分子）の構造'!J$53), NA())</f>
        <v>6669</v>
      </c>
      <c r="G67" s="181" t="e">
        <f>NA()</f>
        <v>#N/A</v>
      </c>
      <c r="H67" s="181" t="e">
        <f>NA()</f>
        <v>#N/A</v>
      </c>
      <c r="I67" s="181">
        <f>IF(ISNUMBER('将来負担比率（分子）の構造'!K$53), IF('将来負担比率（分子）の構造'!K$53 &lt; 0, 0, '将来負担比率（分子）の構造'!K$53), NA())</f>
        <v>5779</v>
      </c>
      <c r="J67" s="181" t="e">
        <f>NA()</f>
        <v>#N/A</v>
      </c>
      <c r="K67" s="181" t="e">
        <f>NA()</f>
        <v>#N/A</v>
      </c>
      <c r="L67" s="181">
        <f>IF(ISNUMBER('将来負担比率（分子）の構造'!L$53), IF('将来負担比率（分子）の構造'!L$53 &lt; 0, 0, '将来負担比率（分子）の構造'!L$53), NA())</f>
        <v>5510</v>
      </c>
      <c r="M67" s="181" t="e">
        <f>NA()</f>
        <v>#N/A</v>
      </c>
      <c r="N67" s="181" t="e">
        <f>NA()</f>
        <v>#N/A</v>
      </c>
      <c r="O67" s="181">
        <f>IF(ISNUMBER('将来負担比率（分子）の構造'!M$53), IF('将来負担比率（分子）の構造'!M$53 &lt; 0, 0, '将来負担比率（分子）の構造'!M$53), NA())</f>
        <v>4923</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491</v>
      </c>
      <c r="C72" s="185">
        <f>基金残高に係る経年分析!G55</f>
        <v>489</v>
      </c>
      <c r="D72" s="185">
        <f>基金残高に係る経年分析!H55</f>
        <v>274</v>
      </c>
    </row>
    <row r="73" spans="1:16" x14ac:dyDescent="0.15">
      <c r="A73" s="184" t="s">
        <v>78</v>
      </c>
      <c r="B73" s="185">
        <f>基金残高に係る経年分析!F56</f>
        <v>1965</v>
      </c>
      <c r="C73" s="185">
        <f>基金残高に係る経年分析!G56</f>
        <v>1887</v>
      </c>
      <c r="D73" s="185">
        <f>基金残高に係る経年分析!H56</f>
        <v>1979</v>
      </c>
    </row>
    <row r="74" spans="1:16" x14ac:dyDescent="0.15">
      <c r="A74" s="184" t="s">
        <v>79</v>
      </c>
      <c r="B74" s="185">
        <f>基金残高に係る経年分析!F57</f>
        <v>2409</v>
      </c>
      <c r="C74" s="185">
        <f>基金残高に係る経年分析!G57</f>
        <v>2433</v>
      </c>
      <c r="D74" s="185">
        <f>基金残高に係る経年分析!H57</f>
        <v>2686</v>
      </c>
    </row>
  </sheetData>
  <sheetProtection algorithmName="SHA-512" hashValue="encAsCzhjsjc9/XreXohvQNHvrrXWzIpwekRsvUvIEBU9PCH+VwheTEhbAESlRr71QVr1b1Y4LRr30uZTLWhIg==" saltValue="MHlV3bQ5XqqfBTTaTumSz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212</v>
      </c>
      <c r="DI1" s="798"/>
      <c r="DJ1" s="798"/>
      <c r="DK1" s="798"/>
      <c r="DL1" s="798"/>
      <c r="DM1" s="798"/>
      <c r="DN1" s="799"/>
      <c r="DO1" s="226"/>
      <c r="DP1" s="797" t="s">
        <v>213</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215</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216</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217</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218</v>
      </c>
      <c r="S4" s="740"/>
      <c r="T4" s="740"/>
      <c r="U4" s="740"/>
      <c r="V4" s="740"/>
      <c r="W4" s="740"/>
      <c r="X4" s="740"/>
      <c r="Y4" s="741"/>
      <c r="Z4" s="739" t="s">
        <v>219</v>
      </c>
      <c r="AA4" s="740"/>
      <c r="AB4" s="740"/>
      <c r="AC4" s="741"/>
      <c r="AD4" s="739" t="s">
        <v>220</v>
      </c>
      <c r="AE4" s="740"/>
      <c r="AF4" s="740"/>
      <c r="AG4" s="740"/>
      <c r="AH4" s="740"/>
      <c r="AI4" s="740"/>
      <c r="AJ4" s="740"/>
      <c r="AK4" s="741"/>
      <c r="AL4" s="739" t="s">
        <v>219</v>
      </c>
      <c r="AM4" s="740"/>
      <c r="AN4" s="740"/>
      <c r="AO4" s="741"/>
      <c r="AP4" s="800" t="s">
        <v>221</v>
      </c>
      <c r="AQ4" s="800"/>
      <c r="AR4" s="800"/>
      <c r="AS4" s="800"/>
      <c r="AT4" s="800"/>
      <c r="AU4" s="800"/>
      <c r="AV4" s="800"/>
      <c r="AW4" s="800"/>
      <c r="AX4" s="800"/>
      <c r="AY4" s="800"/>
      <c r="AZ4" s="800"/>
      <c r="BA4" s="800"/>
      <c r="BB4" s="800"/>
      <c r="BC4" s="800"/>
      <c r="BD4" s="800"/>
      <c r="BE4" s="800"/>
      <c r="BF4" s="800"/>
      <c r="BG4" s="800" t="s">
        <v>222</v>
      </c>
      <c r="BH4" s="800"/>
      <c r="BI4" s="800"/>
      <c r="BJ4" s="800"/>
      <c r="BK4" s="800"/>
      <c r="BL4" s="800"/>
      <c r="BM4" s="800"/>
      <c r="BN4" s="800"/>
      <c r="BO4" s="800" t="s">
        <v>219</v>
      </c>
      <c r="BP4" s="800"/>
      <c r="BQ4" s="800"/>
      <c r="BR4" s="800"/>
      <c r="BS4" s="800" t="s">
        <v>223</v>
      </c>
      <c r="BT4" s="800"/>
      <c r="BU4" s="800"/>
      <c r="BV4" s="800"/>
      <c r="BW4" s="800"/>
      <c r="BX4" s="800"/>
      <c r="BY4" s="800"/>
      <c r="BZ4" s="800"/>
      <c r="CA4" s="800"/>
      <c r="CB4" s="800"/>
      <c r="CD4" s="782" t="s">
        <v>224</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225</v>
      </c>
      <c r="C5" s="745"/>
      <c r="D5" s="745"/>
      <c r="E5" s="745"/>
      <c r="F5" s="745"/>
      <c r="G5" s="745"/>
      <c r="H5" s="745"/>
      <c r="I5" s="745"/>
      <c r="J5" s="745"/>
      <c r="K5" s="745"/>
      <c r="L5" s="745"/>
      <c r="M5" s="745"/>
      <c r="N5" s="745"/>
      <c r="O5" s="745"/>
      <c r="P5" s="745"/>
      <c r="Q5" s="746"/>
      <c r="R5" s="733">
        <v>1020891</v>
      </c>
      <c r="S5" s="734"/>
      <c r="T5" s="734"/>
      <c r="U5" s="734"/>
      <c r="V5" s="734"/>
      <c r="W5" s="734"/>
      <c r="X5" s="734"/>
      <c r="Y5" s="777"/>
      <c r="Z5" s="795">
        <v>8.1</v>
      </c>
      <c r="AA5" s="795"/>
      <c r="AB5" s="795"/>
      <c r="AC5" s="795"/>
      <c r="AD5" s="796">
        <v>1020891</v>
      </c>
      <c r="AE5" s="796"/>
      <c r="AF5" s="796"/>
      <c r="AG5" s="796"/>
      <c r="AH5" s="796"/>
      <c r="AI5" s="796"/>
      <c r="AJ5" s="796"/>
      <c r="AK5" s="796"/>
      <c r="AL5" s="778">
        <v>15.1</v>
      </c>
      <c r="AM5" s="749"/>
      <c r="AN5" s="749"/>
      <c r="AO5" s="779"/>
      <c r="AP5" s="744" t="s">
        <v>226</v>
      </c>
      <c r="AQ5" s="745"/>
      <c r="AR5" s="745"/>
      <c r="AS5" s="745"/>
      <c r="AT5" s="745"/>
      <c r="AU5" s="745"/>
      <c r="AV5" s="745"/>
      <c r="AW5" s="745"/>
      <c r="AX5" s="745"/>
      <c r="AY5" s="745"/>
      <c r="AZ5" s="745"/>
      <c r="BA5" s="745"/>
      <c r="BB5" s="745"/>
      <c r="BC5" s="745"/>
      <c r="BD5" s="745"/>
      <c r="BE5" s="745"/>
      <c r="BF5" s="746"/>
      <c r="BG5" s="678">
        <v>1017645</v>
      </c>
      <c r="BH5" s="679"/>
      <c r="BI5" s="679"/>
      <c r="BJ5" s="679"/>
      <c r="BK5" s="679"/>
      <c r="BL5" s="679"/>
      <c r="BM5" s="679"/>
      <c r="BN5" s="680"/>
      <c r="BO5" s="715">
        <v>99.7</v>
      </c>
      <c r="BP5" s="715"/>
      <c r="BQ5" s="715"/>
      <c r="BR5" s="715"/>
      <c r="BS5" s="716">
        <v>28914</v>
      </c>
      <c r="BT5" s="716"/>
      <c r="BU5" s="716"/>
      <c r="BV5" s="716"/>
      <c r="BW5" s="716"/>
      <c r="BX5" s="716"/>
      <c r="BY5" s="716"/>
      <c r="BZ5" s="716"/>
      <c r="CA5" s="716"/>
      <c r="CB5" s="775"/>
      <c r="CD5" s="782" t="s">
        <v>221</v>
      </c>
      <c r="CE5" s="783"/>
      <c r="CF5" s="783"/>
      <c r="CG5" s="783"/>
      <c r="CH5" s="783"/>
      <c r="CI5" s="783"/>
      <c r="CJ5" s="783"/>
      <c r="CK5" s="783"/>
      <c r="CL5" s="783"/>
      <c r="CM5" s="783"/>
      <c r="CN5" s="783"/>
      <c r="CO5" s="783"/>
      <c r="CP5" s="783"/>
      <c r="CQ5" s="784"/>
      <c r="CR5" s="782" t="s">
        <v>227</v>
      </c>
      <c r="CS5" s="783"/>
      <c r="CT5" s="783"/>
      <c r="CU5" s="783"/>
      <c r="CV5" s="783"/>
      <c r="CW5" s="783"/>
      <c r="CX5" s="783"/>
      <c r="CY5" s="784"/>
      <c r="CZ5" s="782" t="s">
        <v>219</v>
      </c>
      <c r="DA5" s="783"/>
      <c r="DB5" s="783"/>
      <c r="DC5" s="784"/>
      <c r="DD5" s="782" t="s">
        <v>228</v>
      </c>
      <c r="DE5" s="783"/>
      <c r="DF5" s="783"/>
      <c r="DG5" s="783"/>
      <c r="DH5" s="783"/>
      <c r="DI5" s="783"/>
      <c r="DJ5" s="783"/>
      <c r="DK5" s="783"/>
      <c r="DL5" s="783"/>
      <c r="DM5" s="783"/>
      <c r="DN5" s="783"/>
      <c r="DO5" s="783"/>
      <c r="DP5" s="784"/>
      <c r="DQ5" s="782" t="s">
        <v>229</v>
      </c>
      <c r="DR5" s="783"/>
      <c r="DS5" s="783"/>
      <c r="DT5" s="783"/>
      <c r="DU5" s="783"/>
      <c r="DV5" s="783"/>
      <c r="DW5" s="783"/>
      <c r="DX5" s="783"/>
      <c r="DY5" s="783"/>
      <c r="DZ5" s="783"/>
      <c r="EA5" s="783"/>
      <c r="EB5" s="783"/>
      <c r="EC5" s="784"/>
    </row>
    <row r="6" spans="2:143" ht="11.25" customHeight="1" x14ac:dyDescent="0.15">
      <c r="B6" s="675" t="s">
        <v>230</v>
      </c>
      <c r="C6" s="676"/>
      <c r="D6" s="676"/>
      <c r="E6" s="676"/>
      <c r="F6" s="676"/>
      <c r="G6" s="676"/>
      <c r="H6" s="676"/>
      <c r="I6" s="676"/>
      <c r="J6" s="676"/>
      <c r="K6" s="676"/>
      <c r="L6" s="676"/>
      <c r="M6" s="676"/>
      <c r="N6" s="676"/>
      <c r="O6" s="676"/>
      <c r="P6" s="676"/>
      <c r="Q6" s="677"/>
      <c r="R6" s="678">
        <v>168104</v>
      </c>
      <c r="S6" s="679"/>
      <c r="T6" s="679"/>
      <c r="U6" s="679"/>
      <c r="V6" s="679"/>
      <c r="W6" s="679"/>
      <c r="X6" s="679"/>
      <c r="Y6" s="680"/>
      <c r="Z6" s="715">
        <v>1.3</v>
      </c>
      <c r="AA6" s="715"/>
      <c r="AB6" s="715"/>
      <c r="AC6" s="715"/>
      <c r="AD6" s="716">
        <v>168104</v>
      </c>
      <c r="AE6" s="716"/>
      <c r="AF6" s="716"/>
      <c r="AG6" s="716"/>
      <c r="AH6" s="716"/>
      <c r="AI6" s="716"/>
      <c r="AJ6" s="716"/>
      <c r="AK6" s="716"/>
      <c r="AL6" s="681">
        <v>2.5</v>
      </c>
      <c r="AM6" s="682"/>
      <c r="AN6" s="682"/>
      <c r="AO6" s="717"/>
      <c r="AP6" s="675" t="s">
        <v>231</v>
      </c>
      <c r="AQ6" s="676"/>
      <c r="AR6" s="676"/>
      <c r="AS6" s="676"/>
      <c r="AT6" s="676"/>
      <c r="AU6" s="676"/>
      <c r="AV6" s="676"/>
      <c r="AW6" s="676"/>
      <c r="AX6" s="676"/>
      <c r="AY6" s="676"/>
      <c r="AZ6" s="676"/>
      <c r="BA6" s="676"/>
      <c r="BB6" s="676"/>
      <c r="BC6" s="676"/>
      <c r="BD6" s="676"/>
      <c r="BE6" s="676"/>
      <c r="BF6" s="677"/>
      <c r="BG6" s="678">
        <v>1017645</v>
      </c>
      <c r="BH6" s="679"/>
      <c r="BI6" s="679"/>
      <c r="BJ6" s="679"/>
      <c r="BK6" s="679"/>
      <c r="BL6" s="679"/>
      <c r="BM6" s="679"/>
      <c r="BN6" s="680"/>
      <c r="BO6" s="715">
        <v>99.7</v>
      </c>
      <c r="BP6" s="715"/>
      <c r="BQ6" s="715"/>
      <c r="BR6" s="715"/>
      <c r="BS6" s="716">
        <v>28914</v>
      </c>
      <c r="BT6" s="716"/>
      <c r="BU6" s="716"/>
      <c r="BV6" s="716"/>
      <c r="BW6" s="716"/>
      <c r="BX6" s="716"/>
      <c r="BY6" s="716"/>
      <c r="BZ6" s="716"/>
      <c r="CA6" s="716"/>
      <c r="CB6" s="775"/>
      <c r="CD6" s="736" t="s">
        <v>232</v>
      </c>
      <c r="CE6" s="737"/>
      <c r="CF6" s="737"/>
      <c r="CG6" s="737"/>
      <c r="CH6" s="737"/>
      <c r="CI6" s="737"/>
      <c r="CJ6" s="737"/>
      <c r="CK6" s="737"/>
      <c r="CL6" s="737"/>
      <c r="CM6" s="737"/>
      <c r="CN6" s="737"/>
      <c r="CO6" s="737"/>
      <c r="CP6" s="737"/>
      <c r="CQ6" s="738"/>
      <c r="CR6" s="678">
        <v>96989</v>
      </c>
      <c r="CS6" s="679"/>
      <c r="CT6" s="679"/>
      <c r="CU6" s="679"/>
      <c r="CV6" s="679"/>
      <c r="CW6" s="679"/>
      <c r="CX6" s="679"/>
      <c r="CY6" s="680"/>
      <c r="CZ6" s="778">
        <v>0.8</v>
      </c>
      <c r="DA6" s="749"/>
      <c r="DB6" s="749"/>
      <c r="DC6" s="781"/>
      <c r="DD6" s="684" t="s">
        <v>136</v>
      </c>
      <c r="DE6" s="679"/>
      <c r="DF6" s="679"/>
      <c r="DG6" s="679"/>
      <c r="DH6" s="679"/>
      <c r="DI6" s="679"/>
      <c r="DJ6" s="679"/>
      <c r="DK6" s="679"/>
      <c r="DL6" s="679"/>
      <c r="DM6" s="679"/>
      <c r="DN6" s="679"/>
      <c r="DO6" s="679"/>
      <c r="DP6" s="680"/>
      <c r="DQ6" s="684">
        <v>96989</v>
      </c>
      <c r="DR6" s="679"/>
      <c r="DS6" s="679"/>
      <c r="DT6" s="679"/>
      <c r="DU6" s="679"/>
      <c r="DV6" s="679"/>
      <c r="DW6" s="679"/>
      <c r="DX6" s="679"/>
      <c r="DY6" s="679"/>
      <c r="DZ6" s="679"/>
      <c r="EA6" s="679"/>
      <c r="EB6" s="679"/>
      <c r="EC6" s="722"/>
    </row>
    <row r="7" spans="2:143" ht="11.25" customHeight="1" x14ac:dyDescent="0.15">
      <c r="B7" s="675" t="s">
        <v>233</v>
      </c>
      <c r="C7" s="676"/>
      <c r="D7" s="676"/>
      <c r="E7" s="676"/>
      <c r="F7" s="676"/>
      <c r="G7" s="676"/>
      <c r="H7" s="676"/>
      <c r="I7" s="676"/>
      <c r="J7" s="676"/>
      <c r="K7" s="676"/>
      <c r="L7" s="676"/>
      <c r="M7" s="676"/>
      <c r="N7" s="676"/>
      <c r="O7" s="676"/>
      <c r="P7" s="676"/>
      <c r="Q7" s="677"/>
      <c r="R7" s="678">
        <v>1179</v>
      </c>
      <c r="S7" s="679"/>
      <c r="T7" s="679"/>
      <c r="U7" s="679"/>
      <c r="V7" s="679"/>
      <c r="W7" s="679"/>
      <c r="X7" s="679"/>
      <c r="Y7" s="680"/>
      <c r="Z7" s="715">
        <v>0</v>
      </c>
      <c r="AA7" s="715"/>
      <c r="AB7" s="715"/>
      <c r="AC7" s="715"/>
      <c r="AD7" s="716">
        <v>1179</v>
      </c>
      <c r="AE7" s="716"/>
      <c r="AF7" s="716"/>
      <c r="AG7" s="716"/>
      <c r="AH7" s="716"/>
      <c r="AI7" s="716"/>
      <c r="AJ7" s="716"/>
      <c r="AK7" s="716"/>
      <c r="AL7" s="681">
        <v>0</v>
      </c>
      <c r="AM7" s="682"/>
      <c r="AN7" s="682"/>
      <c r="AO7" s="717"/>
      <c r="AP7" s="675" t="s">
        <v>234</v>
      </c>
      <c r="AQ7" s="676"/>
      <c r="AR7" s="676"/>
      <c r="AS7" s="676"/>
      <c r="AT7" s="676"/>
      <c r="AU7" s="676"/>
      <c r="AV7" s="676"/>
      <c r="AW7" s="676"/>
      <c r="AX7" s="676"/>
      <c r="AY7" s="676"/>
      <c r="AZ7" s="676"/>
      <c r="BA7" s="676"/>
      <c r="BB7" s="676"/>
      <c r="BC7" s="676"/>
      <c r="BD7" s="676"/>
      <c r="BE7" s="676"/>
      <c r="BF7" s="677"/>
      <c r="BG7" s="678">
        <v>413878</v>
      </c>
      <c r="BH7" s="679"/>
      <c r="BI7" s="679"/>
      <c r="BJ7" s="679"/>
      <c r="BK7" s="679"/>
      <c r="BL7" s="679"/>
      <c r="BM7" s="679"/>
      <c r="BN7" s="680"/>
      <c r="BO7" s="715">
        <v>40.5</v>
      </c>
      <c r="BP7" s="715"/>
      <c r="BQ7" s="715"/>
      <c r="BR7" s="715"/>
      <c r="BS7" s="716">
        <v>10654</v>
      </c>
      <c r="BT7" s="716"/>
      <c r="BU7" s="716"/>
      <c r="BV7" s="716"/>
      <c r="BW7" s="716"/>
      <c r="BX7" s="716"/>
      <c r="BY7" s="716"/>
      <c r="BZ7" s="716"/>
      <c r="CA7" s="716"/>
      <c r="CB7" s="775"/>
      <c r="CD7" s="711" t="s">
        <v>235</v>
      </c>
      <c r="CE7" s="712"/>
      <c r="CF7" s="712"/>
      <c r="CG7" s="712"/>
      <c r="CH7" s="712"/>
      <c r="CI7" s="712"/>
      <c r="CJ7" s="712"/>
      <c r="CK7" s="712"/>
      <c r="CL7" s="712"/>
      <c r="CM7" s="712"/>
      <c r="CN7" s="712"/>
      <c r="CO7" s="712"/>
      <c r="CP7" s="712"/>
      <c r="CQ7" s="713"/>
      <c r="CR7" s="678">
        <v>2353667</v>
      </c>
      <c r="CS7" s="679"/>
      <c r="CT7" s="679"/>
      <c r="CU7" s="679"/>
      <c r="CV7" s="679"/>
      <c r="CW7" s="679"/>
      <c r="CX7" s="679"/>
      <c r="CY7" s="680"/>
      <c r="CZ7" s="715">
        <v>18.899999999999999</v>
      </c>
      <c r="DA7" s="715"/>
      <c r="DB7" s="715"/>
      <c r="DC7" s="715"/>
      <c r="DD7" s="684">
        <v>237422</v>
      </c>
      <c r="DE7" s="679"/>
      <c r="DF7" s="679"/>
      <c r="DG7" s="679"/>
      <c r="DH7" s="679"/>
      <c r="DI7" s="679"/>
      <c r="DJ7" s="679"/>
      <c r="DK7" s="679"/>
      <c r="DL7" s="679"/>
      <c r="DM7" s="679"/>
      <c r="DN7" s="679"/>
      <c r="DO7" s="679"/>
      <c r="DP7" s="680"/>
      <c r="DQ7" s="684">
        <v>1188007</v>
      </c>
      <c r="DR7" s="679"/>
      <c r="DS7" s="679"/>
      <c r="DT7" s="679"/>
      <c r="DU7" s="679"/>
      <c r="DV7" s="679"/>
      <c r="DW7" s="679"/>
      <c r="DX7" s="679"/>
      <c r="DY7" s="679"/>
      <c r="DZ7" s="679"/>
      <c r="EA7" s="679"/>
      <c r="EB7" s="679"/>
      <c r="EC7" s="722"/>
    </row>
    <row r="8" spans="2:143" ht="11.25" customHeight="1" x14ac:dyDescent="0.15">
      <c r="B8" s="675" t="s">
        <v>236</v>
      </c>
      <c r="C8" s="676"/>
      <c r="D8" s="676"/>
      <c r="E8" s="676"/>
      <c r="F8" s="676"/>
      <c r="G8" s="676"/>
      <c r="H8" s="676"/>
      <c r="I8" s="676"/>
      <c r="J8" s="676"/>
      <c r="K8" s="676"/>
      <c r="L8" s="676"/>
      <c r="M8" s="676"/>
      <c r="N8" s="676"/>
      <c r="O8" s="676"/>
      <c r="P8" s="676"/>
      <c r="Q8" s="677"/>
      <c r="R8" s="678">
        <v>3293</v>
      </c>
      <c r="S8" s="679"/>
      <c r="T8" s="679"/>
      <c r="U8" s="679"/>
      <c r="V8" s="679"/>
      <c r="W8" s="679"/>
      <c r="X8" s="679"/>
      <c r="Y8" s="680"/>
      <c r="Z8" s="715">
        <v>0</v>
      </c>
      <c r="AA8" s="715"/>
      <c r="AB8" s="715"/>
      <c r="AC8" s="715"/>
      <c r="AD8" s="716">
        <v>3293</v>
      </c>
      <c r="AE8" s="716"/>
      <c r="AF8" s="716"/>
      <c r="AG8" s="716"/>
      <c r="AH8" s="716"/>
      <c r="AI8" s="716"/>
      <c r="AJ8" s="716"/>
      <c r="AK8" s="716"/>
      <c r="AL8" s="681">
        <v>0</v>
      </c>
      <c r="AM8" s="682"/>
      <c r="AN8" s="682"/>
      <c r="AO8" s="717"/>
      <c r="AP8" s="675" t="s">
        <v>237</v>
      </c>
      <c r="AQ8" s="676"/>
      <c r="AR8" s="676"/>
      <c r="AS8" s="676"/>
      <c r="AT8" s="676"/>
      <c r="AU8" s="676"/>
      <c r="AV8" s="676"/>
      <c r="AW8" s="676"/>
      <c r="AX8" s="676"/>
      <c r="AY8" s="676"/>
      <c r="AZ8" s="676"/>
      <c r="BA8" s="676"/>
      <c r="BB8" s="676"/>
      <c r="BC8" s="676"/>
      <c r="BD8" s="676"/>
      <c r="BE8" s="676"/>
      <c r="BF8" s="677"/>
      <c r="BG8" s="678">
        <v>17237</v>
      </c>
      <c r="BH8" s="679"/>
      <c r="BI8" s="679"/>
      <c r="BJ8" s="679"/>
      <c r="BK8" s="679"/>
      <c r="BL8" s="679"/>
      <c r="BM8" s="679"/>
      <c r="BN8" s="680"/>
      <c r="BO8" s="715">
        <v>1.7</v>
      </c>
      <c r="BP8" s="715"/>
      <c r="BQ8" s="715"/>
      <c r="BR8" s="715"/>
      <c r="BS8" s="684" t="s">
        <v>238</v>
      </c>
      <c r="BT8" s="679"/>
      <c r="BU8" s="679"/>
      <c r="BV8" s="679"/>
      <c r="BW8" s="679"/>
      <c r="BX8" s="679"/>
      <c r="BY8" s="679"/>
      <c r="BZ8" s="679"/>
      <c r="CA8" s="679"/>
      <c r="CB8" s="722"/>
      <c r="CD8" s="711" t="s">
        <v>239</v>
      </c>
      <c r="CE8" s="712"/>
      <c r="CF8" s="712"/>
      <c r="CG8" s="712"/>
      <c r="CH8" s="712"/>
      <c r="CI8" s="712"/>
      <c r="CJ8" s="712"/>
      <c r="CK8" s="712"/>
      <c r="CL8" s="712"/>
      <c r="CM8" s="712"/>
      <c r="CN8" s="712"/>
      <c r="CO8" s="712"/>
      <c r="CP8" s="712"/>
      <c r="CQ8" s="713"/>
      <c r="CR8" s="678">
        <v>2553783</v>
      </c>
      <c r="CS8" s="679"/>
      <c r="CT8" s="679"/>
      <c r="CU8" s="679"/>
      <c r="CV8" s="679"/>
      <c r="CW8" s="679"/>
      <c r="CX8" s="679"/>
      <c r="CY8" s="680"/>
      <c r="CZ8" s="715">
        <v>20.5</v>
      </c>
      <c r="DA8" s="715"/>
      <c r="DB8" s="715"/>
      <c r="DC8" s="715"/>
      <c r="DD8" s="684">
        <v>76557</v>
      </c>
      <c r="DE8" s="679"/>
      <c r="DF8" s="679"/>
      <c r="DG8" s="679"/>
      <c r="DH8" s="679"/>
      <c r="DI8" s="679"/>
      <c r="DJ8" s="679"/>
      <c r="DK8" s="679"/>
      <c r="DL8" s="679"/>
      <c r="DM8" s="679"/>
      <c r="DN8" s="679"/>
      <c r="DO8" s="679"/>
      <c r="DP8" s="680"/>
      <c r="DQ8" s="684">
        <v>1336393</v>
      </c>
      <c r="DR8" s="679"/>
      <c r="DS8" s="679"/>
      <c r="DT8" s="679"/>
      <c r="DU8" s="679"/>
      <c r="DV8" s="679"/>
      <c r="DW8" s="679"/>
      <c r="DX8" s="679"/>
      <c r="DY8" s="679"/>
      <c r="DZ8" s="679"/>
      <c r="EA8" s="679"/>
      <c r="EB8" s="679"/>
      <c r="EC8" s="722"/>
    </row>
    <row r="9" spans="2:143" ht="11.25" customHeight="1" x14ac:dyDescent="0.15">
      <c r="B9" s="675" t="s">
        <v>240</v>
      </c>
      <c r="C9" s="676"/>
      <c r="D9" s="676"/>
      <c r="E9" s="676"/>
      <c r="F9" s="676"/>
      <c r="G9" s="676"/>
      <c r="H9" s="676"/>
      <c r="I9" s="676"/>
      <c r="J9" s="676"/>
      <c r="K9" s="676"/>
      <c r="L9" s="676"/>
      <c r="M9" s="676"/>
      <c r="N9" s="676"/>
      <c r="O9" s="676"/>
      <c r="P9" s="676"/>
      <c r="Q9" s="677"/>
      <c r="R9" s="678">
        <v>1593</v>
      </c>
      <c r="S9" s="679"/>
      <c r="T9" s="679"/>
      <c r="U9" s="679"/>
      <c r="V9" s="679"/>
      <c r="W9" s="679"/>
      <c r="X9" s="679"/>
      <c r="Y9" s="680"/>
      <c r="Z9" s="715">
        <v>0</v>
      </c>
      <c r="AA9" s="715"/>
      <c r="AB9" s="715"/>
      <c r="AC9" s="715"/>
      <c r="AD9" s="716">
        <v>1593</v>
      </c>
      <c r="AE9" s="716"/>
      <c r="AF9" s="716"/>
      <c r="AG9" s="716"/>
      <c r="AH9" s="716"/>
      <c r="AI9" s="716"/>
      <c r="AJ9" s="716"/>
      <c r="AK9" s="716"/>
      <c r="AL9" s="681">
        <v>0</v>
      </c>
      <c r="AM9" s="682"/>
      <c r="AN9" s="682"/>
      <c r="AO9" s="717"/>
      <c r="AP9" s="675" t="s">
        <v>241</v>
      </c>
      <c r="AQ9" s="676"/>
      <c r="AR9" s="676"/>
      <c r="AS9" s="676"/>
      <c r="AT9" s="676"/>
      <c r="AU9" s="676"/>
      <c r="AV9" s="676"/>
      <c r="AW9" s="676"/>
      <c r="AX9" s="676"/>
      <c r="AY9" s="676"/>
      <c r="AZ9" s="676"/>
      <c r="BA9" s="676"/>
      <c r="BB9" s="676"/>
      <c r="BC9" s="676"/>
      <c r="BD9" s="676"/>
      <c r="BE9" s="676"/>
      <c r="BF9" s="677"/>
      <c r="BG9" s="678">
        <v>338374</v>
      </c>
      <c r="BH9" s="679"/>
      <c r="BI9" s="679"/>
      <c r="BJ9" s="679"/>
      <c r="BK9" s="679"/>
      <c r="BL9" s="679"/>
      <c r="BM9" s="679"/>
      <c r="BN9" s="680"/>
      <c r="BO9" s="715">
        <v>33.1</v>
      </c>
      <c r="BP9" s="715"/>
      <c r="BQ9" s="715"/>
      <c r="BR9" s="715"/>
      <c r="BS9" s="684" t="s">
        <v>238</v>
      </c>
      <c r="BT9" s="679"/>
      <c r="BU9" s="679"/>
      <c r="BV9" s="679"/>
      <c r="BW9" s="679"/>
      <c r="BX9" s="679"/>
      <c r="BY9" s="679"/>
      <c r="BZ9" s="679"/>
      <c r="CA9" s="679"/>
      <c r="CB9" s="722"/>
      <c r="CD9" s="711" t="s">
        <v>242</v>
      </c>
      <c r="CE9" s="712"/>
      <c r="CF9" s="712"/>
      <c r="CG9" s="712"/>
      <c r="CH9" s="712"/>
      <c r="CI9" s="712"/>
      <c r="CJ9" s="712"/>
      <c r="CK9" s="712"/>
      <c r="CL9" s="712"/>
      <c r="CM9" s="712"/>
      <c r="CN9" s="712"/>
      <c r="CO9" s="712"/>
      <c r="CP9" s="712"/>
      <c r="CQ9" s="713"/>
      <c r="CR9" s="678">
        <v>1519282</v>
      </c>
      <c r="CS9" s="679"/>
      <c r="CT9" s="679"/>
      <c r="CU9" s="679"/>
      <c r="CV9" s="679"/>
      <c r="CW9" s="679"/>
      <c r="CX9" s="679"/>
      <c r="CY9" s="680"/>
      <c r="CZ9" s="715">
        <v>12.2</v>
      </c>
      <c r="DA9" s="715"/>
      <c r="DB9" s="715"/>
      <c r="DC9" s="715"/>
      <c r="DD9" s="684">
        <v>2981</v>
      </c>
      <c r="DE9" s="679"/>
      <c r="DF9" s="679"/>
      <c r="DG9" s="679"/>
      <c r="DH9" s="679"/>
      <c r="DI9" s="679"/>
      <c r="DJ9" s="679"/>
      <c r="DK9" s="679"/>
      <c r="DL9" s="679"/>
      <c r="DM9" s="679"/>
      <c r="DN9" s="679"/>
      <c r="DO9" s="679"/>
      <c r="DP9" s="680"/>
      <c r="DQ9" s="684">
        <v>1129598</v>
      </c>
      <c r="DR9" s="679"/>
      <c r="DS9" s="679"/>
      <c r="DT9" s="679"/>
      <c r="DU9" s="679"/>
      <c r="DV9" s="679"/>
      <c r="DW9" s="679"/>
      <c r="DX9" s="679"/>
      <c r="DY9" s="679"/>
      <c r="DZ9" s="679"/>
      <c r="EA9" s="679"/>
      <c r="EB9" s="679"/>
      <c r="EC9" s="722"/>
    </row>
    <row r="10" spans="2:143" ht="11.25" customHeight="1" x14ac:dyDescent="0.15">
      <c r="B10" s="675" t="s">
        <v>243</v>
      </c>
      <c r="C10" s="676"/>
      <c r="D10" s="676"/>
      <c r="E10" s="676"/>
      <c r="F10" s="676"/>
      <c r="G10" s="676"/>
      <c r="H10" s="676"/>
      <c r="I10" s="676"/>
      <c r="J10" s="676"/>
      <c r="K10" s="676"/>
      <c r="L10" s="676"/>
      <c r="M10" s="676"/>
      <c r="N10" s="676"/>
      <c r="O10" s="676"/>
      <c r="P10" s="676"/>
      <c r="Q10" s="677"/>
      <c r="R10" s="678" t="s">
        <v>238</v>
      </c>
      <c r="S10" s="679"/>
      <c r="T10" s="679"/>
      <c r="U10" s="679"/>
      <c r="V10" s="679"/>
      <c r="W10" s="679"/>
      <c r="X10" s="679"/>
      <c r="Y10" s="680"/>
      <c r="Z10" s="715" t="s">
        <v>238</v>
      </c>
      <c r="AA10" s="715"/>
      <c r="AB10" s="715"/>
      <c r="AC10" s="715"/>
      <c r="AD10" s="716" t="s">
        <v>244</v>
      </c>
      <c r="AE10" s="716"/>
      <c r="AF10" s="716"/>
      <c r="AG10" s="716"/>
      <c r="AH10" s="716"/>
      <c r="AI10" s="716"/>
      <c r="AJ10" s="716"/>
      <c r="AK10" s="716"/>
      <c r="AL10" s="681" t="s">
        <v>136</v>
      </c>
      <c r="AM10" s="682"/>
      <c r="AN10" s="682"/>
      <c r="AO10" s="717"/>
      <c r="AP10" s="675" t="s">
        <v>245</v>
      </c>
      <c r="AQ10" s="676"/>
      <c r="AR10" s="676"/>
      <c r="AS10" s="676"/>
      <c r="AT10" s="676"/>
      <c r="AU10" s="676"/>
      <c r="AV10" s="676"/>
      <c r="AW10" s="676"/>
      <c r="AX10" s="676"/>
      <c r="AY10" s="676"/>
      <c r="AZ10" s="676"/>
      <c r="BA10" s="676"/>
      <c r="BB10" s="676"/>
      <c r="BC10" s="676"/>
      <c r="BD10" s="676"/>
      <c r="BE10" s="676"/>
      <c r="BF10" s="677"/>
      <c r="BG10" s="678">
        <v>31888</v>
      </c>
      <c r="BH10" s="679"/>
      <c r="BI10" s="679"/>
      <c r="BJ10" s="679"/>
      <c r="BK10" s="679"/>
      <c r="BL10" s="679"/>
      <c r="BM10" s="679"/>
      <c r="BN10" s="680"/>
      <c r="BO10" s="715">
        <v>3.1</v>
      </c>
      <c r="BP10" s="715"/>
      <c r="BQ10" s="715"/>
      <c r="BR10" s="715"/>
      <c r="BS10" s="684">
        <v>5289</v>
      </c>
      <c r="BT10" s="679"/>
      <c r="BU10" s="679"/>
      <c r="BV10" s="679"/>
      <c r="BW10" s="679"/>
      <c r="BX10" s="679"/>
      <c r="BY10" s="679"/>
      <c r="BZ10" s="679"/>
      <c r="CA10" s="679"/>
      <c r="CB10" s="722"/>
      <c r="CD10" s="711" t="s">
        <v>246</v>
      </c>
      <c r="CE10" s="712"/>
      <c r="CF10" s="712"/>
      <c r="CG10" s="712"/>
      <c r="CH10" s="712"/>
      <c r="CI10" s="712"/>
      <c r="CJ10" s="712"/>
      <c r="CK10" s="712"/>
      <c r="CL10" s="712"/>
      <c r="CM10" s="712"/>
      <c r="CN10" s="712"/>
      <c r="CO10" s="712"/>
      <c r="CP10" s="712"/>
      <c r="CQ10" s="713"/>
      <c r="CR10" s="678">
        <v>3396</v>
      </c>
      <c r="CS10" s="679"/>
      <c r="CT10" s="679"/>
      <c r="CU10" s="679"/>
      <c r="CV10" s="679"/>
      <c r="CW10" s="679"/>
      <c r="CX10" s="679"/>
      <c r="CY10" s="680"/>
      <c r="CZ10" s="715">
        <v>0</v>
      </c>
      <c r="DA10" s="715"/>
      <c r="DB10" s="715"/>
      <c r="DC10" s="715"/>
      <c r="DD10" s="684" t="s">
        <v>136</v>
      </c>
      <c r="DE10" s="679"/>
      <c r="DF10" s="679"/>
      <c r="DG10" s="679"/>
      <c r="DH10" s="679"/>
      <c r="DI10" s="679"/>
      <c r="DJ10" s="679"/>
      <c r="DK10" s="679"/>
      <c r="DL10" s="679"/>
      <c r="DM10" s="679"/>
      <c r="DN10" s="679"/>
      <c r="DO10" s="679"/>
      <c r="DP10" s="680"/>
      <c r="DQ10" s="684">
        <v>1296</v>
      </c>
      <c r="DR10" s="679"/>
      <c r="DS10" s="679"/>
      <c r="DT10" s="679"/>
      <c r="DU10" s="679"/>
      <c r="DV10" s="679"/>
      <c r="DW10" s="679"/>
      <c r="DX10" s="679"/>
      <c r="DY10" s="679"/>
      <c r="DZ10" s="679"/>
      <c r="EA10" s="679"/>
      <c r="EB10" s="679"/>
      <c r="EC10" s="722"/>
    </row>
    <row r="11" spans="2:143" ht="11.25" customHeight="1" x14ac:dyDescent="0.15">
      <c r="B11" s="675" t="s">
        <v>247</v>
      </c>
      <c r="C11" s="676"/>
      <c r="D11" s="676"/>
      <c r="E11" s="676"/>
      <c r="F11" s="676"/>
      <c r="G11" s="676"/>
      <c r="H11" s="676"/>
      <c r="I11" s="676"/>
      <c r="J11" s="676"/>
      <c r="K11" s="676"/>
      <c r="L11" s="676"/>
      <c r="M11" s="676"/>
      <c r="N11" s="676"/>
      <c r="O11" s="676"/>
      <c r="P11" s="676"/>
      <c r="Q11" s="677"/>
      <c r="R11" s="678">
        <v>188935</v>
      </c>
      <c r="S11" s="679"/>
      <c r="T11" s="679"/>
      <c r="U11" s="679"/>
      <c r="V11" s="679"/>
      <c r="W11" s="679"/>
      <c r="X11" s="679"/>
      <c r="Y11" s="680"/>
      <c r="Z11" s="681">
        <v>1.5</v>
      </c>
      <c r="AA11" s="682"/>
      <c r="AB11" s="682"/>
      <c r="AC11" s="683"/>
      <c r="AD11" s="684">
        <v>188935</v>
      </c>
      <c r="AE11" s="679"/>
      <c r="AF11" s="679"/>
      <c r="AG11" s="679"/>
      <c r="AH11" s="679"/>
      <c r="AI11" s="679"/>
      <c r="AJ11" s="679"/>
      <c r="AK11" s="680"/>
      <c r="AL11" s="681">
        <v>2.8</v>
      </c>
      <c r="AM11" s="682"/>
      <c r="AN11" s="682"/>
      <c r="AO11" s="717"/>
      <c r="AP11" s="675" t="s">
        <v>248</v>
      </c>
      <c r="AQ11" s="676"/>
      <c r="AR11" s="676"/>
      <c r="AS11" s="676"/>
      <c r="AT11" s="676"/>
      <c r="AU11" s="676"/>
      <c r="AV11" s="676"/>
      <c r="AW11" s="676"/>
      <c r="AX11" s="676"/>
      <c r="AY11" s="676"/>
      <c r="AZ11" s="676"/>
      <c r="BA11" s="676"/>
      <c r="BB11" s="676"/>
      <c r="BC11" s="676"/>
      <c r="BD11" s="676"/>
      <c r="BE11" s="676"/>
      <c r="BF11" s="677"/>
      <c r="BG11" s="678">
        <v>26379</v>
      </c>
      <c r="BH11" s="679"/>
      <c r="BI11" s="679"/>
      <c r="BJ11" s="679"/>
      <c r="BK11" s="679"/>
      <c r="BL11" s="679"/>
      <c r="BM11" s="679"/>
      <c r="BN11" s="680"/>
      <c r="BO11" s="715">
        <v>2.6</v>
      </c>
      <c r="BP11" s="715"/>
      <c r="BQ11" s="715"/>
      <c r="BR11" s="715"/>
      <c r="BS11" s="684">
        <v>5365</v>
      </c>
      <c r="BT11" s="679"/>
      <c r="BU11" s="679"/>
      <c r="BV11" s="679"/>
      <c r="BW11" s="679"/>
      <c r="BX11" s="679"/>
      <c r="BY11" s="679"/>
      <c r="BZ11" s="679"/>
      <c r="CA11" s="679"/>
      <c r="CB11" s="722"/>
      <c r="CD11" s="711" t="s">
        <v>249</v>
      </c>
      <c r="CE11" s="712"/>
      <c r="CF11" s="712"/>
      <c r="CG11" s="712"/>
      <c r="CH11" s="712"/>
      <c r="CI11" s="712"/>
      <c r="CJ11" s="712"/>
      <c r="CK11" s="712"/>
      <c r="CL11" s="712"/>
      <c r="CM11" s="712"/>
      <c r="CN11" s="712"/>
      <c r="CO11" s="712"/>
      <c r="CP11" s="712"/>
      <c r="CQ11" s="713"/>
      <c r="CR11" s="678">
        <v>1277565</v>
      </c>
      <c r="CS11" s="679"/>
      <c r="CT11" s="679"/>
      <c r="CU11" s="679"/>
      <c r="CV11" s="679"/>
      <c r="CW11" s="679"/>
      <c r="CX11" s="679"/>
      <c r="CY11" s="680"/>
      <c r="CZ11" s="715">
        <v>10.3</v>
      </c>
      <c r="DA11" s="715"/>
      <c r="DB11" s="715"/>
      <c r="DC11" s="715"/>
      <c r="DD11" s="684">
        <v>352374</v>
      </c>
      <c r="DE11" s="679"/>
      <c r="DF11" s="679"/>
      <c r="DG11" s="679"/>
      <c r="DH11" s="679"/>
      <c r="DI11" s="679"/>
      <c r="DJ11" s="679"/>
      <c r="DK11" s="679"/>
      <c r="DL11" s="679"/>
      <c r="DM11" s="679"/>
      <c r="DN11" s="679"/>
      <c r="DO11" s="679"/>
      <c r="DP11" s="680"/>
      <c r="DQ11" s="684">
        <v>659784</v>
      </c>
      <c r="DR11" s="679"/>
      <c r="DS11" s="679"/>
      <c r="DT11" s="679"/>
      <c r="DU11" s="679"/>
      <c r="DV11" s="679"/>
      <c r="DW11" s="679"/>
      <c r="DX11" s="679"/>
      <c r="DY11" s="679"/>
      <c r="DZ11" s="679"/>
      <c r="EA11" s="679"/>
      <c r="EB11" s="679"/>
      <c r="EC11" s="722"/>
    </row>
    <row r="12" spans="2:143" ht="11.25" customHeight="1" x14ac:dyDescent="0.15">
      <c r="B12" s="675" t="s">
        <v>250</v>
      </c>
      <c r="C12" s="676"/>
      <c r="D12" s="676"/>
      <c r="E12" s="676"/>
      <c r="F12" s="676"/>
      <c r="G12" s="676"/>
      <c r="H12" s="676"/>
      <c r="I12" s="676"/>
      <c r="J12" s="676"/>
      <c r="K12" s="676"/>
      <c r="L12" s="676"/>
      <c r="M12" s="676"/>
      <c r="N12" s="676"/>
      <c r="O12" s="676"/>
      <c r="P12" s="676"/>
      <c r="Q12" s="677"/>
      <c r="R12" s="678" t="s">
        <v>238</v>
      </c>
      <c r="S12" s="679"/>
      <c r="T12" s="679"/>
      <c r="U12" s="679"/>
      <c r="V12" s="679"/>
      <c r="W12" s="679"/>
      <c r="X12" s="679"/>
      <c r="Y12" s="680"/>
      <c r="Z12" s="715" t="s">
        <v>137</v>
      </c>
      <c r="AA12" s="715"/>
      <c r="AB12" s="715"/>
      <c r="AC12" s="715"/>
      <c r="AD12" s="716" t="s">
        <v>136</v>
      </c>
      <c r="AE12" s="716"/>
      <c r="AF12" s="716"/>
      <c r="AG12" s="716"/>
      <c r="AH12" s="716"/>
      <c r="AI12" s="716"/>
      <c r="AJ12" s="716"/>
      <c r="AK12" s="716"/>
      <c r="AL12" s="681" t="s">
        <v>137</v>
      </c>
      <c r="AM12" s="682"/>
      <c r="AN12" s="682"/>
      <c r="AO12" s="717"/>
      <c r="AP12" s="675" t="s">
        <v>251</v>
      </c>
      <c r="AQ12" s="676"/>
      <c r="AR12" s="676"/>
      <c r="AS12" s="676"/>
      <c r="AT12" s="676"/>
      <c r="AU12" s="676"/>
      <c r="AV12" s="676"/>
      <c r="AW12" s="676"/>
      <c r="AX12" s="676"/>
      <c r="AY12" s="676"/>
      <c r="AZ12" s="676"/>
      <c r="BA12" s="676"/>
      <c r="BB12" s="676"/>
      <c r="BC12" s="676"/>
      <c r="BD12" s="676"/>
      <c r="BE12" s="676"/>
      <c r="BF12" s="677"/>
      <c r="BG12" s="678">
        <v>513386</v>
      </c>
      <c r="BH12" s="679"/>
      <c r="BI12" s="679"/>
      <c r="BJ12" s="679"/>
      <c r="BK12" s="679"/>
      <c r="BL12" s="679"/>
      <c r="BM12" s="679"/>
      <c r="BN12" s="680"/>
      <c r="BO12" s="715">
        <v>50.3</v>
      </c>
      <c r="BP12" s="715"/>
      <c r="BQ12" s="715"/>
      <c r="BR12" s="715"/>
      <c r="BS12" s="684">
        <v>18260</v>
      </c>
      <c r="BT12" s="679"/>
      <c r="BU12" s="679"/>
      <c r="BV12" s="679"/>
      <c r="BW12" s="679"/>
      <c r="BX12" s="679"/>
      <c r="BY12" s="679"/>
      <c r="BZ12" s="679"/>
      <c r="CA12" s="679"/>
      <c r="CB12" s="722"/>
      <c r="CD12" s="711" t="s">
        <v>252</v>
      </c>
      <c r="CE12" s="712"/>
      <c r="CF12" s="712"/>
      <c r="CG12" s="712"/>
      <c r="CH12" s="712"/>
      <c r="CI12" s="712"/>
      <c r="CJ12" s="712"/>
      <c r="CK12" s="712"/>
      <c r="CL12" s="712"/>
      <c r="CM12" s="712"/>
      <c r="CN12" s="712"/>
      <c r="CO12" s="712"/>
      <c r="CP12" s="712"/>
      <c r="CQ12" s="713"/>
      <c r="CR12" s="678">
        <v>240473</v>
      </c>
      <c r="CS12" s="679"/>
      <c r="CT12" s="679"/>
      <c r="CU12" s="679"/>
      <c r="CV12" s="679"/>
      <c r="CW12" s="679"/>
      <c r="CX12" s="679"/>
      <c r="CY12" s="680"/>
      <c r="CZ12" s="715">
        <v>1.9</v>
      </c>
      <c r="DA12" s="715"/>
      <c r="DB12" s="715"/>
      <c r="DC12" s="715"/>
      <c r="DD12" s="684">
        <v>13485</v>
      </c>
      <c r="DE12" s="679"/>
      <c r="DF12" s="679"/>
      <c r="DG12" s="679"/>
      <c r="DH12" s="679"/>
      <c r="DI12" s="679"/>
      <c r="DJ12" s="679"/>
      <c r="DK12" s="679"/>
      <c r="DL12" s="679"/>
      <c r="DM12" s="679"/>
      <c r="DN12" s="679"/>
      <c r="DO12" s="679"/>
      <c r="DP12" s="680"/>
      <c r="DQ12" s="684">
        <v>167322</v>
      </c>
      <c r="DR12" s="679"/>
      <c r="DS12" s="679"/>
      <c r="DT12" s="679"/>
      <c r="DU12" s="679"/>
      <c r="DV12" s="679"/>
      <c r="DW12" s="679"/>
      <c r="DX12" s="679"/>
      <c r="DY12" s="679"/>
      <c r="DZ12" s="679"/>
      <c r="EA12" s="679"/>
      <c r="EB12" s="679"/>
      <c r="EC12" s="722"/>
    </row>
    <row r="13" spans="2:143" ht="11.25" customHeight="1" x14ac:dyDescent="0.15">
      <c r="B13" s="675" t="s">
        <v>253</v>
      </c>
      <c r="C13" s="676"/>
      <c r="D13" s="676"/>
      <c r="E13" s="676"/>
      <c r="F13" s="676"/>
      <c r="G13" s="676"/>
      <c r="H13" s="676"/>
      <c r="I13" s="676"/>
      <c r="J13" s="676"/>
      <c r="K13" s="676"/>
      <c r="L13" s="676"/>
      <c r="M13" s="676"/>
      <c r="N13" s="676"/>
      <c r="O13" s="676"/>
      <c r="P13" s="676"/>
      <c r="Q13" s="677"/>
      <c r="R13" s="678" t="s">
        <v>238</v>
      </c>
      <c r="S13" s="679"/>
      <c r="T13" s="679"/>
      <c r="U13" s="679"/>
      <c r="V13" s="679"/>
      <c r="W13" s="679"/>
      <c r="X13" s="679"/>
      <c r="Y13" s="680"/>
      <c r="Z13" s="715" t="s">
        <v>238</v>
      </c>
      <c r="AA13" s="715"/>
      <c r="AB13" s="715"/>
      <c r="AC13" s="715"/>
      <c r="AD13" s="716" t="s">
        <v>136</v>
      </c>
      <c r="AE13" s="716"/>
      <c r="AF13" s="716"/>
      <c r="AG13" s="716"/>
      <c r="AH13" s="716"/>
      <c r="AI13" s="716"/>
      <c r="AJ13" s="716"/>
      <c r="AK13" s="716"/>
      <c r="AL13" s="681" t="s">
        <v>238</v>
      </c>
      <c r="AM13" s="682"/>
      <c r="AN13" s="682"/>
      <c r="AO13" s="717"/>
      <c r="AP13" s="675" t="s">
        <v>254</v>
      </c>
      <c r="AQ13" s="676"/>
      <c r="AR13" s="676"/>
      <c r="AS13" s="676"/>
      <c r="AT13" s="676"/>
      <c r="AU13" s="676"/>
      <c r="AV13" s="676"/>
      <c r="AW13" s="676"/>
      <c r="AX13" s="676"/>
      <c r="AY13" s="676"/>
      <c r="AZ13" s="676"/>
      <c r="BA13" s="676"/>
      <c r="BB13" s="676"/>
      <c r="BC13" s="676"/>
      <c r="BD13" s="676"/>
      <c r="BE13" s="676"/>
      <c r="BF13" s="677"/>
      <c r="BG13" s="678">
        <v>510228</v>
      </c>
      <c r="BH13" s="679"/>
      <c r="BI13" s="679"/>
      <c r="BJ13" s="679"/>
      <c r="BK13" s="679"/>
      <c r="BL13" s="679"/>
      <c r="BM13" s="679"/>
      <c r="BN13" s="680"/>
      <c r="BO13" s="715">
        <v>50</v>
      </c>
      <c r="BP13" s="715"/>
      <c r="BQ13" s="715"/>
      <c r="BR13" s="715"/>
      <c r="BS13" s="684">
        <v>18260</v>
      </c>
      <c r="BT13" s="679"/>
      <c r="BU13" s="679"/>
      <c r="BV13" s="679"/>
      <c r="BW13" s="679"/>
      <c r="BX13" s="679"/>
      <c r="BY13" s="679"/>
      <c r="BZ13" s="679"/>
      <c r="CA13" s="679"/>
      <c r="CB13" s="722"/>
      <c r="CD13" s="711" t="s">
        <v>255</v>
      </c>
      <c r="CE13" s="712"/>
      <c r="CF13" s="712"/>
      <c r="CG13" s="712"/>
      <c r="CH13" s="712"/>
      <c r="CI13" s="712"/>
      <c r="CJ13" s="712"/>
      <c r="CK13" s="712"/>
      <c r="CL13" s="712"/>
      <c r="CM13" s="712"/>
      <c r="CN13" s="712"/>
      <c r="CO13" s="712"/>
      <c r="CP13" s="712"/>
      <c r="CQ13" s="713"/>
      <c r="CR13" s="678">
        <v>606879</v>
      </c>
      <c r="CS13" s="679"/>
      <c r="CT13" s="679"/>
      <c r="CU13" s="679"/>
      <c r="CV13" s="679"/>
      <c r="CW13" s="679"/>
      <c r="CX13" s="679"/>
      <c r="CY13" s="680"/>
      <c r="CZ13" s="715">
        <v>4.9000000000000004</v>
      </c>
      <c r="DA13" s="715"/>
      <c r="DB13" s="715"/>
      <c r="DC13" s="715"/>
      <c r="DD13" s="684">
        <v>276145</v>
      </c>
      <c r="DE13" s="679"/>
      <c r="DF13" s="679"/>
      <c r="DG13" s="679"/>
      <c r="DH13" s="679"/>
      <c r="DI13" s="679"/>
      <c r="DJ13" s="679"/>
      <c r="DK13" s="679"/>
      <c r="DL13" s="679"/>
      <c r="DM13" s="679"/>
      <c r="DN13" s="679"/>
      <c r="DO13" s="679"/>
      <c r="DP13" s="680"/>
      <c r="DQ13" s="684">
        <v>340440</v>
      </c>
      <c r="DR13" s="679"/>
      <c r="DS13" s="679"/>
      <c r="DT13" s="679"/>
      <c r="DU13" s="679"/>
      <c r="DV13" s="679"/>
      <c r="DW13" s="679"/>
      <c r="DX13" s="679"/>
      <c r="DY13" s="679"/>
      <c r="DZ13" s="679"/>
      <c r="EA13" s="679"/>
      <c r="EB13" s="679"/>
      <c r="EC13" s="722"/>
    </row>
    <row r="14" spans="2:143" ht="11.25" customHeight="1" x14ac:dyDescent="0.15">
      <c r="B14" s="675" t="s">
        <v>256</v>
      </c>
      <c r="C14" s="676"/>
      <c r="D14" s="676"/>
      <c r="E14" s="676"/>
      <c r="F14" s="676"/>
      <c r="G14" s="676"/>
      <c r="H14" s="676"/>
      <c r="I14" s="676"/>
      <c r="J14" s="676"/>
      <c r="K14" s="676"/>
      <c r="L14" s="676"/>
      <c r="M14" s="676"/>
      <c r="N14" s="676"/>
      <c r="O14" s="676"/>
      <c r="P14" s="676"/>
      <c r="Q14" s="677"/>
      <c r="R14" s="678">
        <v>14129</v>
      </c>
      <c r="S14" s="679"/>
      <c r="T14" s="679"/>
      <c r="U14" s="679"/>
      <c r="V14" s="679"/>
      <c r="W14" s="679"/>
      <c r="X14" s="679"/>
      <c r="Y14" s="680"/>
      <c r="Z14" s="715">
        <v>0.1</v>
      </c>
      <c r="AA14" s="715"/>
      <c r="AB14" s="715"/>
      <c r="AC14" s="715"/>
      <c r="AD14" s="716">
        <v>14129</v>
      </c>
      <c r="AE14" s="716"/>
      <c r="AF14" s="716"/>
      <c r="AG14" s="716"/>
      <c r="AH14" s="716"/>
      <c r="AI14" s="716"/>
      <c r="AJ14" s="716"/>
      <c r="AK14" s="716"/>
      <c r="AL14" s="681">
        <v>0.2</v>
      </c>
      <c r="AM14" s="682"/>
      <c r="AN14" s="682"/>
      <c r="AO14" s="717"/>
      <c r="AP14" s="675" t="s">
        <v>257</v>
      </c>
      <c r="AQ14" s="676"/>
      <c r="AR14" s="676"/>
      <c r="AS14" s="676"/>
      <c r="AT14" s="676"/>
      <c r="AU14" s="676"/>
      <c r="AV14" s="676"/>
      <c r="AW14" s="676"/>
      <c r="AX14" s="676"/>
      <c r="AY14" s="676"/>
      <c r="AZ14" s="676"/>
      <c r="BA14" s="676"/>
      <c r="BB14" s="676"/>
      <c r="BC14" s="676"/>
      <c r="BD14" s="676"/>
      <c r="BE14" s="676"/>
      <c r="BF14" s="677"/>
      <c r="BG14" s="678">
        <v>44414</v>
      </c>
      <c r="BH14" s="679"/>
      <c r="BI14" s="679"/>
      <c r="BJ14" s="679"/>
      <c r="BK14" s="679"/>
      <c r="BL14" s="679"/>
      <c r="BM14" s="679"/>
      <c r="BN14" s="680"/>
      <c r="BO14" s="715">
        <v>4.4000000000000004</v>
      </c>
      <c r="BP14" s="715"/>
      <c r="BQ14" s="715"/>
      <c r="BR14" s="715"/>
      <c r="BS14" s="684" t="s">
        <v>136</v>
      </c>
      <c r="BT14" s="679"/>
      <c r="BU14" s="679"/>
      <c r="BV14" s="679"/>
      <c r="BW14" s="679"/>
      <c r="BX14" s="679"/>
      <c r="BY14" s="679"/>
      <c r="BZ14" s="679"/>
      <c r="CA14" s="679"/>
      <c r="CB14" s="722"/>
      <c r="CD14" s="711" t="s">
        <v>258</v>
      </c>
      <c r="CE14" s="712"/>
      <c r="CF14" s="712"/>
      <c r="CG14" s="712"/>
      <c r="CH14" s="712"/>
      <c r="CI14" s="712"/>
      <c r="CJ14" s="712"/>
      <c r="CK14" s="712"/>
      <c r="CL14" s="712"/>
      <c r="CM14" s="712"/>
      <c r="CN14" s="712"/>
      <c r="CO14" s="712"/>
      <c r="CP14" s="712"/>
      <c r="CQ14" s="713"/>
      <c r="CR14" s="678">
        <v>453915</v>
      </c>
      <c r="CS14" s="679"/>
      <c r="CT14" s="679"/>
      <c r="CU14" s="679"/>
      <c r="CV14" s="679"/>
      <c r="CW14" s="679"/>
      <c r="CX14" s="679"/>
      <c r="CY14" s="680"/>
      <c r="CZ14" s="715">
        <v>3.7</v>
      </c>
      <c r="DA14" s="715"/>
      <c r="DB14" s="715"/>
      <c r="DC14" s="715"/>
      <c r="DD14" s="684">
        <v>29625</v>
      </c>
      <c r="DE14" s="679"/>
      <c r="DF14" s="679"/>
      <c r="DG14" s="679"/>
      <c r="DH14" s="679"/>
      <c r="DI14" s="679"/>
      <c r="DJ14" s="679"/>
      <c r="DK14" s="679"/>
      <c r="DL14" s="679"/>
      <c r="DM14" s="679"/>
      <c r="DN14" s="679"/>
      <c r="DO14" s="679"/>
      <c r="DP14" s="680"/>
      <c r="DQ14" s="684">
        <v>392016</v>
      </c>
      <c r="DR14" s="679"/>
      <c r="DS14" s="679"/>
      <c r="DT14" s="679"/>
      <c r="DU14" s="679"/>
      <c r="DV14" s="679"/>
      <c r="DW14" s="679"/>
      <c r="DX14" s="679"/>
      <c r="DY14" s="679"/>
      <c r="DZ14" s="679"/>
      <c r="EA14" s="679"/>
      <c r="EB14" s="679"/>
      <c r="EC14" s="722"/>
    </row>
    <row r="15" spans="2:143" ht="11.25" customHeight="1" x14ac:dyDescent="0.15">
      <c r="B15" s="675" t="s">
        <v>259</v>
      </c>
      <c r="C15" s="676"/>
      <c r="D15" s="676"/>
      <c r="E15" s="676"/>
      <c r="F15" s="676"/>
      <c r="G15" s="676"/>
      <c r="H15" s="676"/>
      <c r="I15" s="676"/>
      <c r="J15" s="676"/>
      <c r="K15" s="676"/>
      <c r="L15" s="676"/>
      <c r="M15" s="676"/>
      <c r="N15" s="676"/>
      <c r="O15" s="676"/>
      <c r="P15" s="676"/>
      <c r="Q15" s="677"/>
      <c r="R15" s="678" t="s">
        <v>238</v>
      </c>
      <c r="S15" s="679"/>
      <c r="T15" s="679"/>
      <c r="U15" s="679"/>
      <c r="V15" s="679"/>
      <c r="W15" s="679"/>
      <c r="X15" s="679"/>
      <c r="Y15" s="680"/>
      <c r="Z15" s="715" t="s">
        <v>238</v>
      </c>
      <c r="AA15" s="715"/>
      <c r="AB15" s="715"/>
      <c r="AC15" s="715"/>
      <c r="AD15" s="716" t="s">
        <v>136</v>
      </c>
      <c r="AE15" s="716"/>
      <c r="AF15" s="716"/>
      <c r="AG15" s="716"/>
      <c r="AH15" s="716"/>
      <c r="AI15" s="716"/>
      <c r="AJ15" s="716"/>
      <c r="AK15" s="716"/>
      <c r="AL15" s="681" t="s">
        <v>136</v>
      </c>
      <c r="AM15" s="682"/>
      <c r="AN15" s="682"/>
      <c r="AO15" s="717"/>
      <c r="AP15" s="675" t="s">
        <v>260</v>
      </c>
      <c r="AQ15" s="676"/>
      <c r="AR15" s="676"/>
      <c r="AS15" s="676"/>
      <c r="AT15" s="676"/>
      <c r="AU15" s="676"/>
      <c r="AV15" s="676"/>
      <c r="AW15" s="676"/>
      <c r="AX15" s="676"/>
      <c r="AY15" s="676"/>
      <c r="AZ15" s="676"/>
      <c r="BA15" s="676"/>
      <c r="BB15" s="676"/>
      <c r="BC15" s="676"/>
      <c r="BD15" s="676"/>
      <c r="BE15" s="676"/>
      <c r="BF15" s="677"/>
      <c r="BG15" s="678">
        <v>45967</v>
      </c>
      <c r="BH15" s="679"/>
      <c r="BI15" s="679"/>
      <c r="BJ15" s="679"/>
      <c r="BK15" s="679"/>
      <c r="BL15" s="679"/>
      <c r="BM15" s="679"/>
      <c r="BN15" s="680"/>
      <c r="BO15" s="715">
        <v>4.5</v>
      </c>
      <c r="BP15" s="715"/>
      <c r="BQ15" s="715"/>
      <c r="BR15" s="715"/>
      <c r="BS15" s="684" t="s">
        <v>238</v>
      </c>
      <c r="BT15" s="679"/>
      <c r="BU15" s="679"/>
      <c r="BV15" s="679"/>
      <c r="BW15" s="679"/>
      <c r="BX15" s="679"/>
      <c r="BY15" s="679"/>
      <c r="BZ15" s="679"/>
      <c r="CA15" s="679"/>
      <c r="CB15" s="722"/>
      <c r="CD15" s="711" t="s">
        <v>261</v>
      </c>
      <c r="CE15" s="712"/>
      <c r="CF15" s="712"/>
      <c r="CG15" s="712"/>
      <c r="CH15" s="712"/>
      <c r="CI15" s="712"/>
      <c r="CJ15" s="712"/>
      <c r="CK15" s="712"/>
      <c r="CL15" s="712"/>
      <c r="CM15" s="712"/>
      <c r="CN15" s="712"/>
      <c r="CO15" s="712"/>
      <c r="CP15" s="712"/>
      <c r="CQ15" s="713"/>
      <c r="CR15" s="678">
        <v>1311942</v>
      </c>
      <c r="CS15" s="679"/>
      <c r="CT15" s="679"/>
      <c r="CU15" s="679"/>
      <c r="CV15" s="679"/>
      <c r="CW15" s="679"/>
      <c r="CX15" s="679"/>
      <c r="CY15" s="680"/>
      <c r="CZ15" s="715">
        <v>10.5</v>
      </c>
      <c r="DA15" s="715"/>
      <c r="DB15" s="715"/>
      <c r="DC15" s="715"/>
      <c r="DD15" s="684">
        <v>409007</v>
      </c>
      <c r="DE15" s="679"/>
      <c r="DF15" s="679"/>
      <c r="DG15" s="679"/>
      <c r="DH15" s="679"/>
      <c r="DI15" s="679"/>
      <c r="DJ15" s="679"/>
      <c r="DK15" s="679"/>
      <c r="DL15" s="679"/>
      <c r="DM15" s="679"/>
      <c r="DN15" s="679"/>
      <c r="DO15" s="679"/>
      <c r="DP15" s="680"/>
      <c r="DQ15" s="684">
        <v>901133</v>
      </c>
      <c r="DR15" s="679"/>
      <c r="DS15" s="679"/>
      <c r="DT15" s="679"/>
      <c r="DU15" s="679"/>
      <c r="DV15" s="679"/>
      <c r="DW15" s="679"/>
      <c r="DX15" s="679"/>
      <c r="DY15" s="679"/>
      <c r="DZ15" s="679"/>
      <c r="EA15" s="679"/>
      <c r="EB15" s="679"/>
      <c r="EC15" s="722"/>
    </row>
    <row r="16" spans="2:143" ht="11.25" customHeight="1" x14ac:dyDescent="0.15">
      <c r="B16" s="675" t="s">
        <v>262</v>
      </c>
      <c r="C16" s="676"/>
      <c r="D16" s="676"/>
      <c r="E16" s="676"/>
      <c r="F16" s="676"/>
      <c r="G16" s="676"/>
      <c r="H16" s="676"/>
      <c r="I16" s="676"/>
      <c r="J16" s="676"/>
      <c r="K16" s="676"/>
      <c r="L16" s="676"/>
      <c r="M16" s="676"/>
      <c r="N16" s="676"/>
      <c r="O16" s="676"/>
      <c r="P16" s="676"/>
      <c r="Q16" s="677"/>
      <c r="R16" s="678">
        <v>3400</v>
      </c>
      <c r="S16" s="679"/>
      <c r="T16" s="679"/>
      <c r="U16" s="679"/>
      <c r="V16" s="679"/>
      <c r="W16" s="679"/>
      <c r="X16" s="679"/>
      <c r="Y16" s="680"/>
      <c r="Z16" s="715">
        <v>0</v>
      </c>
      <c r="AA16" s="715"/>
      <c r="AB16" s="715"/>
      <c r="AC16" s="715"/>
      <c r="AD16" s="716">
        <v>3400</v>
      </c>
      <c r="AE16" s="716"/>
      <c r="AF16" s="716"/>
      <c r="AG16" s="716"/>
      <c r="AH16" s="716"/>
      <c r="AI16" s="716"/>
      <c r="AJ16" s="716"/>
      <c r="AK16" s="716"/>
      <c r="AL16" s="681">
        <v>0.1</v>
      </c>
      <c r="AM16" s="682"/>
      <c r="AN16" s="682"/>
      <c r="AO16" s="717"/>
      <c r="AP16" s="675" t="s">
        <v>263</v>
      </c>
      <c r="AQ16" s="676"/>
      <c r="AR16" s="676"/>
      <c r="AS16" s="676"/>
      <c r="AT16" s="676"/>
      <c r="AU16" s="676"/>
      <c r="AV16" s="676"/>
      <c r="AW16" s="676"/>
      <c r="AX16" s="676"/>
      <c r="AY16" s="676"/>
      <c r="AZ16" s="676"/>
      <c r="BA16" s="676"/>
      <c r="BB16" s="676"/>
      <c r="BC16" s="676"/>
      <c r="BD16" s="676"/>
      <c r="BE16" s="676"/>
      <c r="BF16" s="677"/>
      <c r="BG16" s="678" t="s">
        <v>136</v>
      </c>
      <c r="BH16" s="679"/>
      <c r="BI16" s="679"/>
      <c r="BJ16" s="679"/>
      <c r="BK16" s="679"/>
      <c r="BL16" s="679"/>
      <c r="BM16" s="679"/>
      <c r="BN16" s="680"/>
      <c r="BO16" s="715" t="s">
        <v>136</v>
      </c>
      <c r="BP16" s="715"/>
      <c r="BQ16" s="715"/>
      <c r="BR16" s="715"/>
      <c r="BS16" s="684" t="s">
        <v>238</v>
      </c>
      <c r="BT16" s="679"/>
      <c r="BU16" s="679"/>
      <c r="BV16" s="679"/>
      <c r="BW16" s="679"/>
      <c r="BX16" s="679"/>
      <c r="BY16" s="679"/>
      <c r="BZ16" s="679"/>
      <c r="CA16" s="679"/>
      <c r="CB16" s="722"/>
      <c r="CD16" s="711" t="s">
        <v>264</v>
      </c>
      <c r="CE16" s="712"/>
      <c r="CF16" s="712"/>
      <c r="CG16" s="712"/>
      <c r="CH16" s="712"/>
      <c r="CI16" s="712"/>
      <c r="CJ16" s="712"/>
      <c r="CK16" s="712"/>
      <c r="CL16" s="712"/>
      <c r="CM16" s="712"/>
      <c r="CN16" s="712"/>
      <c r="CO16" s="712"/>
      <c r="CP16" s="712"/>
      <c r="CQ16" s="713"/>
      <c r="CR16" s="678">
        <v>247709</v>
      </c>
      <c r="CS16" s="679"/>
      <c r="CT16" s="679"/>
      <c r="CU16" s="679"/>
      <c r="CV16" s="679"/>
      <c r="CW16" s="679"/>
      <c r="CX16" s="679"/>
      <c r="CY16" s="680"/>
      <c r="CZ16" s="715">
        <v>2</v>
      </c>
      <c r="DA16" s="715"/>
      <c r="DB16" s="715"/>
      <c r="DC16" s="715"/>
      <c r="DD16" s="684" t="s">
        <v>136</v>
      </c>
      <c r="DE16" s="679"/>
      <c r="DF16" s="679"/>
      <c r="DG16" s="679"/>
      <c r="DH16" s="679"/>
      <c r="DI16" s="679"/>
      <c r="DJ16" s="679"/>
      <c r="DK16" s="679"/>
      <c r="DL16" s="679"/>
      <c r="DM16" s="679"/>
      <c r="DN16" s="679"/>
      <c r="DO16" s="679"/>
      <c r="DP16" s="680"/>
      <c r="DQ16" s="684">
        <v>45803</v>
      </c>
      <c r="DR16" s="679"/>
      <c r="DS16" s="679"/>
      <c r="DT16" s="679"/>
      <c r="DU16" s="679"/>
      <c r="DV16" s="679"/>
      <c r="DW16" s="679"/>
      <c r="DX16" s="679"/>
      <c r="DY16" s="679"/>
      <c r="DZ16" s="679"/>
      <c r="EA16" s="679"/>
      <c r="EB16" s="679"/>
      <c r="EC16" s="722"/>
    </row>
    <row r="17" spans="2:133" ht="11.25" customHeight="1" x14ac:dyDescent="0.15">
      <c r="B17" s="675" t="s">
        <v>265</v>
      </c>
      <c r="C17" s="676"/>
      <c r="D17" s="676"/>
      <c r="E17" s="676"/>
      <c r="F17" s="676"/>
      <c r="G17" s="676"/>
      <c r="H17" s="676"/>
      <c r="I17" s="676"/>
      <c r="J17" s="676"/>
      <c r="K17" s="676"/>
      <c r="L17" s="676"/>
      <c r="M17" s="676"/>
      <c r="N17" s="676"/>
      <c r="O17" s="676"/>
      <c r="P17" s="676"/>
      <c r="Q17" s="677"/>
      <c r="R17" s="678">
        <v>11609</v>
      </c>
      <c r="S17" s="679"/>
      <c r="T17" s="679"/>
      <c r="U17" s="679"/>
      <c r="V17" s="679"/>
      <c r="W17" s="679"/>
      <c r="X17" s="679"/>
      <c r="Y17" s="680"/>
      <c r="Z17" s="715">
        <v>0.1</v>
      </c>
      <c r="AA17" s="715"/>
      <c r="AB17" s="715"/>
      <c r="AC17" s="715"/>
      <c r="AD17" s="716">
        <v>11609</v>
      </c>
      <c r="AE17" s="716"/>
      <c r="AF17" s="716"/>
      <c r="AG17" s="716"/>
      <c r="AH17" s="716"/>
      <c r="AI17" s="716"/>
      <c r="AJ17" s="716"/>
      <c r="AK17" s="716"/>
      <c r="AL17" s="681">
        <v>0.2</v>
      </c>
      <c r="AM17" s="682"/>
      <c r="AN17" s="682"/>
      <c r="AO17" s="717"/>
      <c r="AP17" s="675" t="s">
        <v>266</v>
      </c>
      <c r="AQ17" s="676"/>
      <c r="AR17" s="676"/>
      <c r="AS17" s="676"/>
      <c r="AT17" s="676"/>
      <c r="AU17" s="676"/>
      <c r="AV17" s="676"/>
      <c r="AW17" s="676"/>
      <c r="AX17" s="676"/>
      <c r="AY17" s="676"/>
      <c r="AZ17" s="676"/>
      <c r="BA17" s="676"/>
      <c r="BB17" s="676"/>
      <c r="BC17" s="676"/>
      <c r="BD17" s="676"/>
      <c r="BE17" s="676"/>
      <c r="BF17" s="677"/>
      <c r="BG17" s="678" t="s">
        <v>137</v>
      </c>
      <c r="BH17" s="679"/>
      <c r="BI17" s="679"/>
      <c r="BJ17" s="679"/>
      <c r="BK17" s="679"/>
      <c r="BL17" s="679"/>
      <c r="BM17" s="679"/>
      <c r="BN17" s="680"/>
      <c r="BO17" s="715" t="s">
        <v>136</v>
      </c>
      <c r="BP17" s="715"/>
      <c r="BQ17" s="715"/>
      <c r="BR17" s="715"/>
      <c r="BS17" s="684" t="s">
        <v>137</v>
      </c>
      <c r="BT17" s="679"/>
      <c r="BU17" s="679"/>
      <c r="BV17" s="679"/>
      <c r="BW17" s="679"/>
      <c r="BX17" s="679"/>
      <c r="BY17" s="679"/>
      <c r="BZ17" s="679"/>
      <c r="CA17" s="679"/>
      <c r="CB17" s="722"/>
      <c r="CD17" s="711" t="s">
        <v>267</v>
      </c>
      <c r="CE17" s="712"/>
      <c r="CF17" s="712"/>
      <c r="CG17" s="712"/>
      <c r="CH17" s="712"/>
      <c r="CI17" s="712"/>
      <c r="CJ17" s="712"/>
      <c r="CK17" s="712"/>
      <c r="CL17" s="712"/>
      <c r="CM17" s="712"/>
      <c r="CN17" s="712"/>
      <c r="CO17" s="712"/>
      <c r="CP17" s="712"/>
      <c r="CQ17" s="713"/>
      <c r="CR17" s="678">
        <v>1770183</v>
      </c>
      <c r="CS17" s="679"/>
      <c r="CT17" s="679"/>
      <c r="CU17" s="679"/>
      <c r="CV17" s="679"/>
      <c r="CW17" s="679"/>
      <c r="CX17" s="679"/>
      <c r="CY17" s="680"/>
      <c r="CZ17" s="715">
        <v>14.2</v>
      </c>
      <c r="DA17" s="715"/>
      <c r="DB17" s="715"/>
      <c r="DC17" s="715"/>
      <c r="DD17" s="684" t="s">
        <v>244</v>
      </c>
      <c r="DE17" s="679"/>
      <c r="DF17" s="679"/>
      <c r="DG17" s="679"/>
      <c r="DH17" s="679"/>
      <c r="DI17" s="679"/>
      <c r="DJ17" s="679"/>
      <c r="DK17" s="679"/>
      <c r="DL17" s="679"/>
      <c r="DM17" s="679"/>
      <c r="DN17" s="679"/>
      <c r="DO17" s="679"/>
      <c r="DP17" s="680"/>
      <c r="DQ17" s="684">
        <v>1644712</v>
      </c>
      <c r="DR17" s="679"/>
      <c r="DS17" s="679"/>
      <c r="DT17" s="679"/>
      <c r="DU17" s="679"/>
      <c r="DV17" s="679"/>
      <c r="DW17" s="679"/>
      <c r="DX17" s="679"/>
      <c r="DY17" s="679"/>
      <c r="DZ17" s="679"/>
      <c r="EA17" s="679"/>
      <c r="EB17" s="679"/>
      <c r="EC17" s="722"/>
    </row>
    <row r="18" spans="2:133" ht="11.25" customHeight="1" x14ac:dyDescent="0.15">
      <c r="B18" s="675" t="s">
        <v>268</v>
      </c>
      <c r="C18" s="676"/>
      <c r="D18" s="676"/>
      <c r="E18" s="676"/>
      <c r="F18" s="676"/>
      <c r="G18" s="676"/>
      <c r="H18" s="676"/>
      <c r="I18" s="676"/>
      <c r="J18" s="676"/>
      <c r="K18" s="676"/>
      <c r="L18" s="676"/>
      <c r="M18" s="676"/>
      <c r="N18" s="676"/>
      <c r="O18" s="676"/>
      <c r="P18" s="676"/>
      <c r="Q18" s="677"/>
      <c r="R18" s="678">
        <v>3348</v>
      </c>
      <c r="S18" s="679"/>
      <c r="T18" s="679"/>
      <c r="U18" s="679"/>
      <c r="V18" s="679"/>
      <c r="W18" s="679"/>
      <c r="X18" s="679"/>
      <c r="Y18" s="680"/>
      <c r="Z18" s="715">
        <v>0</v>
      </c>
      <c r="AA18" s="715"/>
      <c r="AB18" s="715"/>
      <c r="AC18" s="715"/>
      <c r="AD18" s="716">
        <v>3348</v>
      </c>
      <c r="AE18" s="716"/>
      <c r="AF18" s="716"/>
      <c r="AG18" s="716"/>
      <c r="AH18" s="716"/>
      <c r="AI18" s="716"/>
      <c r="AJ18" s="716"/>
      <c r="AK18" s="716"/>
      <c r="AL18" s="681">
        <v>0</v>
      </c>
      <c r="AM18" s="682"/>
      <c r="AN18" s="682"/>
      <c r="AO18" s="717"/>
      <c r="AP18" s="675" t="s">
        <v>269</v>
      </c>
      <c r="AQ18" s="676"/>
      <c r="AR18" s="676"/>
      <c r="AS18" s="676"/>
      <c r="AT18" s="676"/>
      <c r="AU18" s="676"/>
      <c r="AV18" s="676"/>
      <c r="AW18" s="676"/>
      <c r="AX18" s="676"/>
      <c r="AY18" s="676"/>
      <c r="AZ18" s="676"/>
      <c r="BA18" s="676"/>
      <c r="BB18" s="676"/>
      <c r="BC18" s="676"/>
      <c r="BD18" s="676"/>
      <c r="BE18" s="676"/>
      <c r="BF18" s="677"/>
      <c r="BG18" s="678" t="s">
        <v>244</v>
      </c>
      <c r="BH18" s="679"/>
      <c r="BI18" s="679"/>
      <c r="BJ18" s="679"/>
      <c r="BK18" s="679"/>
      <c r="BL18" s="679"/>
      <c r="BM18" s="679"/>
      <c r="BN18" s="680"/>
      <c r="BO18" s="715" t="s">
        <v>238</v>
      </c>
      <c r="BP18" s="715"/>
      <c r="BQ18" s="715"/>
      <c r="BR18" s="715"/>
      <c r="BS18" s="684" t="s">
        <v>137</v>
      </c>
      <c r="BT18" s="679"/>
      <c r="BU18" s="679"/>
      <c r="BV18" s="679"/>
      <c r="BW18" s="679"/>
      <c r="BX18" s="679"/>
      <c r="BY18" s="679"/>
      <c r="BZ18" s="679"/>
      <c r="CA18" s="679"/>
      <c r="CB18" s="722"/>
      <c r="CD18" s="711" t="s">
        <v>270</v>
      </c>
      <c r="CE18" s="712"/>
      <c r="CF18" s="712"/>
      <c r="CG18" s="712"/>
      <c r="CH18" s="712"/>
      <c r="CI18" s="712"/>
      <c r="CJ18" s="712"/>
      <c r="CK18" s="712"/>
      <c r="CL18" s="712"/>
      <c r="CM18" s="712"/>
      <c r="CN18" s="712"/>
      <c r="CO18" s="712"/>
      <c r="CP18" s="712"/>
      <c r="CQ18" s="713"/>
      <c r="CR18" s="678" t="s">
        <v>238</v>
      </c>
      <c r="CS18" s="679"/>
      <c r="CT18" s="679"/>
      <c r="CU18" s="679"/>
      <c r="CV18" s="679"/>
      <c r="CW18" s="679"/>
      <c r="CX18" s="679"/>
      <c r="CY18" s="680"/>
      <c r="CZ18" s="715" t="s">
        <v>136</v>
      </c>
      <c r="DA18" s="715"/>
      <c r="DB18" s="715"/>
      <c r="DC18" s="715"/>
      <c r="DD18" s="684" t="s">
        <v>136</v>
      </c>
      <c r="DE18" s="679"/>
      <c r="DF18" s="679"/>
      <c r="DG18" s="679"/>
      <c r="DH18" s="679"/>
      <c r="DI18" s="679"/>
      <c r="DJ18" s="679"/>
      <c r="DK18" s="679"/>
      <c r="DL18" s="679"/>
      <c r="DM18" s="679"/>
      <c r="DN18" s="679"/>
      <c r="DO18" s="679"/>
      <c r="DP18" s="680"/>
      <c r="DQ18" s="684" t="s">
        <v>238</v>
      </c>
      <c r="DR18" s="679"/>
      <c r="DS18" s="679"/>
      <c r="DT18" s="679"/>
      <c r="DU18" s="679"/>
      <c r="DV18" s="679"/>
      <c r="DW18" s="679"/>
      <c r="DX18" s="679"/>
      <c r="DY18" s="679"/>
      <c r="DZ18" s="679"/>
      <c r="EA18" s="679"/>
      <c r="EB18" s="679"/>
      <c r="EC18" s="722"/>
    </row>
    <row r="19" spans="2:133" ht="11.25" customHeight="1" x14ac:dyDescent="0.15">
      <c r="B19" s="675" t="s">
        <v>271</v>
      </c>
      <c r="C19" s="676"/>
      <c r="D19" s="676"/>
      <c r="E19" s="676"/>
      <c r="F19" s="676"/>
      <c r="G19" s="676"/>
      <c r="H19" s="676"/>
      <c r="I19" s="676"/>
      <c r="J19" s="676"/>
      <c r="K19" s="676"/>
      <c r="L19" s="676"/>
      <c r="M19" s="676"/>
      <c r="N19" s="676"/>
      <c r="O19" s="676"/>
      <c r="P19" s="676"/>
      <c r="Q19" s="677"/>
      <c r="R19" s="678">
        <v>1924</v>
      </c>
      <c r="S19" s="679"/>
      <c r="T19" s="679"/>
      <c r="U19" s="679"/>
      <c r="V19" s="679"/>
      <c r="W19" s="679"/>
      <c r="X19" s="679"/>
      <c r="Y19" s="680"/>
      <c r="Z19" s="715">
        <v>0</v>
      </c>
      <c r="AA19" s="715"/>
      <c r="AB19" s="715"/>
      <c r="AC19" s="715"/>
      <c r="AD19" s="716">
        <v>1924</v>
      </c>
      <c r="AE19" s="716"/>
      <c r="AF19" s="716"/>
      <c r="AG19" s="716"/>
      <c r="AH19" s="716"/>
      <c r="AI19" s="716"/>
      <c r="AJ19" s="716"/>
      <c r="AK19" s="716"/>
      <c r="AL19" s="681">
        <v>0</v>
      </c>
      <c r="AM19" s="682"/>
      <c r="AN19" s="682"/>
      <c r="AO19" s="717"/>
      <c r="AP19" s="675" t="s">
        <v>272</v>
      </c>
      <c r="AQ19" s="676"/>
      <c r="AR19" s="676"/>
      <c r="AS19" s="676"/>
      <c r="AT19" s="676"/>
      <c r="AU19" s="676"/>
      <c r="AV19" s="676"/>
      <c r="AW19" s="676"/>
      <c r="AX19" s="676"/>
      <c r="AY19" s="676"/>
      <c r="AZ19" s="676"/>
      <c r="BA19" s="676"/>
      <c r="BB19" s="676"/>
      <c r="BC19" s="676"/>
      <c r="BD19" s="676"/>
      <c r="BE19" s="676"/>
      <c r="BF19" s="677"/>
      <c r="BG19" s="678">
        <v>3246</v>
      </c>
      <c r="BH19" s="679"/>
      <c r="BI19" s="679"/>
      <c r="BJ19" s="679"/>
      <c r="BK19" s="679"/>
      <c r="BL19" s="679"/>
      <c r="BM19" s="679"/>
      <c r="BN19" s="680"/>
      <c r="BO19" s="715">
        <v>0.3</v>
      </c>
      <c r="BP19" s="715"/>
      <c r="BQ19" s="715"/>
      <c r="BR19" s="715"/>
      <c r="BS19" s="684" t="s">
        <v>238</v>
      </c>
      <c r="BT19" s="679"/>
      <c r="BU19" s="679"/>
      <c r="BV19" s="679"/>
      <c r="BW19" s="679"/>
      <c r="BX19" s="679"/>
      <c r="BY19" s="679"/>
      <c r="BZ19" s="679"/>
      <c r="CA19" s="679"/>
      <c r="CB19" s="722"/>
      <c r="CD19" s="711" t="s">
        <v>273</v>
      </c>
      <c r="CE19" s="712"/>
      <c r="CF19" s="712"/>
      <c r="CG19" s="712"/>
      <c r="CH19" s="712"/>
      <c r="CI19" s="712"/>
      <c r="CJ19" s="712"/>
      <c r="CK19" s="712"/>
      <c r="CL19" s="712"/>
      <c r="CM19" s="712"/>
      <c r="CN19" s="712"/>
      <c r="CO19" s="712"/>
      <c r="CP19" s="712"/>
      <c r="CQ19" s="713"/>
      <c r="CR19" s="678" t="s">
        <v>137</v>
      </c>
      <c r="CS19" s="679"/>
      <c r="CT19" s="679"/>
      <c r="CU19" s="679"/>
      <c r="CV19" s="679"/>
      <c r="CW19" s="679"/>
      <c r="CX19" s="679"/>
      <c r="CY19" s="680"/>
      <c r="CZ19" s="715" t="s">
        <v>238</v>
      </c>
      <c r="DA19" s="715"/>
      <c r="DB19" s="715"/>
      <c r="DC19" s="715"/>
      <c r="DD19" s="684" t="s">
        <v>238</v>
      </c>
      <c r="DE19" s="679"/>
      <c r="DF19" s="679"/>
      <c r="DG19" s="679"/>
      <c r="DH19" s="679"/>
      <c r="DI19" s="679"/>
      <c r="DJ19" s="679"/>
      <c r="DK19" s="679"/>
      <c r="DL19" s="679"/>
      <c r="DM19" s="679"/>
      <c r="DN19" s="679"/>
      <c r="DO19" s="679"/>
      <c r="DP19" s="680"/>
      <c r="DQ19" s="684" t="s">
        <v>136</v>
      </c>
      <c r="DR19" s="679"/>
      <c r="DS19" s="679"/>
      <c r="DT19" s="679"/>
      <c r="DU19" s="679"/>
      <c r="DV19" s="679"/>
      <c r="DW19" s="679"/>
      <c r="DX19" s="679"/>
      <c r="DY19" s="679"/>
      <c r="DZ19" s="679"/>
      <c r="EA19" s="679"/>
      <c r="EB19" s="679"/>
      <c r="EC19" s="722"/>
    </row>
    <row r="20" spans="2:133" ht="11.25" customHeight="1" x14ac:dyDescent="0.15">
      <c r="B20" s="675" t="s">
        <v>274</v>
      </c>
      <c r="C20" s="676"/>
      <c r="D20" s="676"/>
      <c r="E20" s="676"/>
      <c r="F20" s="676"/>
      <c r="G20" s="676"/>
      <c r="H20" s="676"/>
      <c r="I20" s="676"/>
      <c r="J20" s="676"/>
      <c r="K20" s="676"/>
      <c r="L20" s="676"/>
      <c r="M20" s="676"/>
      <c r="N20" s="676"/>
      <c r="O20" s="676"/>
      <c r="P20" s="676"/>
      <c r="Q20" s="677"/>
      <c r="R20" s="678">
        <v>291</v>
      </c>
      <c r="S20" s="679"/>
      <c r="T20" s="679"/>
      <c r="U20" s="679"/>
      <c r="V20" s="679"/>
      <c r="W20" s="679"/>
      <c r="X20" s="679"/>
      <c r="Y20" s="680"/>
      <c r="Z20" s="715">
        <v>0</v>
      </c>
      <c r="AA20" s="715"/>
      <c r="AB20" s="715"/>
      <c r="AC20" s="715"/>
      <c r="AD20" s="716">
        <v>291</v>
      </c>
      <c r="AE20" s="716"/>
      <c r="AF20" s="716"/>
      <c r="AG20" s="716"/>
      <c r="AH20" s="716"/>
      <c r="AI20" s="716"/>
      <c r="AJ20" s="716"/>
      <c r="AK20" s="716"/>
      <c r="AL20" s="681">
        <v>0</v>
      </c>
      <c r="AM20" s="682"/>
      <c r="AN20" s="682"/>
      <c r="AO20" s="717"/>
      <c r="AP20" s="675" t="s">
        <v>275</v>
      </c>
      <c r="AQ20" s="676"/>
      <c r="AR20" s="676"/>
      <c r="AS20" s="676"/>
      <c r="AT20" s="676"/>
      <c r="AU20" s="676"/>
      <c r="AV20" s="676"/>
      <c r="AW20" s="676"/>
      <c r="AX20" s="676"/>
      <c r="AY20" s="676"/>
      <c r="AZ20" s="676"/>
      <c r="BA20" s="676"/>
      <c r="BB20" s="676"/>
      <c r="BC20" s="676"/>
      <c r="BD20" s="676"/>
      <c r="BE20" s="676"/>
      <c r="BF20" s="677"/>
      <c r="BG20" s="678">
        <v>3246</v>
      </c>
      <c r="BH20" s="679"/>
      <c r="BI20" s="679"/>
      <c r="BJ20" s="679"/>
      <c r="BK20" s="679"/>
      <c r="BL20" s="679"/>
      <c r="BM20" s="679"/>
      <c r="BN20" s="680"/>
      <c r="BO20" s="715">
        <v>0.3</v>
      </c>
      <c r="BP20" s="715"/>
      <c r="BQ20" s="715"/>
      <c r="BR20" s="715"/>
      <c r="BS20" s="684" t="s">
        <v>238</v>
      </c>
      <c r="BT20" s="679"/>
      <c r="BU20" s="679"/>
      <c r="BV20" s="679"/>
      <c r="BW20" s="679"/>
      <c r="BX20" s="679"/>
      <c r="BY20" s="679"/>
      <c r="BZ20" s="679"/>
      <c r="CA20" s="679"/>
      <c r="CB20" s="722"/>
      <c r="CD20" s="711" t="s">
        <v>276</v>
      </c>
      <c r="CE20" s="712"/>
      <c r="CF20" s="712"/>
      <c r="CG20" s="712"/>
      <c r="CH20" s="712"/>
      <c r="CI20" s="712"/>
      <c r="CJ20" s="712"/>
      <c r="CK20" s="712"/>
      <c r="CL20" s="712"/>
      <c r="CM20" s="712"/>
      <c r="CN20" s="712"/>
      <c r="CO20" s="712"/>
      <c r="CP20" s="712"/>
      <c r="CQ20" s="713"/>
      <c r="CR20" s="678">
        <v>12435783</v>
      </c>
      <c r="CS20" s="679"/>
      <c r="CT20" s="679"/>
      <c r="CU20" s="679"/>
      <c r="CV20" s="679"/>
      <c r="CW20" s="679"/>
      <c r="CX20" s="679"/>
      <c r="CY20" s="680"/>
      <c r="CZ20" s="715">
        <v>100</v>
      </c>
      <c r="DA20" s="715"/>
      <c r="DB20" s="715"/>
      <c r="DC20" s="715"/>
      <c r="DD20" s="684">
        <v>1397596</v>
      </c>
      <c r="DE20" s="679"/>
      <c r="DF20" s="679"/>
      <c r="DG20" s="679"/>
      <c r="DH20" s="679"/>
      <c r="DI20" s="679"/>
      <c r="DJ20" s="679"/>
      <c r="DK20" s="679"/>
      <c r="DL20" s="679"/>
      <c r="DM20" s="679"/>
      <c r="DN20" s="679"/>
      <c r="DO20" s="679"/>
      <c r="DP20" s="680"/>
      <c r="DQ20" s="684">
        <v>7903493</v>
      </c>
      <c r="DR20" s="679"/>
      <c r="DS20" s="679"/>
      <c r="DT20" s="679"/>
      <c r="DU20" s="679"/>
      <c r="DV20" s="679"/>
      <c r="DW20" s="679"/>
      <c r="DX20" s="679"/>
      <c r="DY20" s="679"/>
      <c r="DZ20" s="679"/>
      <c r="EA20" s="679"/>
      <c r="EB20" s="679"/>
      <c r="EC20" s="722"/>
    </row>
    <row r="21" spans="2:133" ht="11.25" customHeight="1" x14ac:dyDescent="0.15">
      <c r="B21" s="675" t="s">
        <v>277</v>
      </c>
      <c r="C21" s="676"/>
      <c r="D21" s="676"/>
      <c r="E21" s="676"/>
      <c r="F21" s="676"/>
      <c r="G21" s="676"/>
      <c r="H21" s="676"/>
      <c r="I21" s="676"/>
      <c r="J21" s="676"/>
      <c r="K21" s="676"/>
      <c r="L21" s="676"/>
      <c r="M21" s="676"/>
      <c r="N21" s="676"/>
      <c r="O21" s="676"/>
      <c r="P21" s="676"/>
      <c r="Q21" s="677"/>
      <c r="R21" s="678">
        <v>6046</v>
      </c>
      <c r="S21" s="679"/>
      <c r="T21" s="679"/>
      <c r="U21" s="679"/>
      <c r="V21" s="679"/>
      <c r="W21" s="679"/>
      <c r="X21" s="679"/>
      <c r="Y21" s="680"/>
      <c r="Z21" s="715">
        <v>0</v>
      </c>
      <c r="AA21" s="715"/>
      <c r="AB21" s="715"/>
      <c r="AC21" s="715"/>
      <c r="AD21" s="716">
        <v>6046</v>
      </c>
      <c r="AE21" s="716"/>
      <c r="AF21" s="716"/>
      <c r="AG21" s="716"/>
      <c r="AH21" s="716"/>
      <c r="AI21" s="716"/>
      <c r="AJ21" s="716"/>
      <c r="AK21" s="716"/>
      <c r="AL21" s="681">
        <v>0.1</v>
      </c>
      <c r="AM21" s="682"/>
      <c r="AN21" s="682"/>
      <c r="AO21" s="717"/>
      <c r="AP21" s="772" t="s">
        <v>278</v>
      </c>
      <c r="AQ21" s="780"/>
      <c r="AR21" s="780"/>
      <c r="AS21" s="780"/>
      <c r="AT21" s="780"/>
      <c r="AU21" s="780"/>
      <c r="AV21" s="780"/>
      <c r="AW21" s="780"/>
      <c r="AX21" s="780"/>
      <c r="AY21" s="780"/>
      <c r="AZ21" s="780"/>
      <c r="BA21" s="780"/>
      <c r="BB21" s="780"/>
      <c r="BC21" s="780"/>
      <c r="BD21" s="780"/>
      <c r="BE21" s="780"/>
      <c r="BF21" s="774"/>
      <c r="BG21" s="678">
        <v>3246</v>
      </c>
      <c r="BH21" s="679"/>
      <c r="BI21" s="679"/>
      <c r="BJ21" s="679"/>
      <c r="BK21" s="679"/>
      <c r="BL21" s="679"/>
      <c r="BM21" s="679"/>
      <c r="BN21" s="680"/>
      <c r="BO21" s="715">
        <v>0.3</v>
      </c>
      <c r="BP21" s="715"/>
      <c r="BQ21" s="715"/>
      <c r="BR21" s="715"/>
      <c r="BS21" s="684" t="s">
        <v>136</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279</v>
      </c>
      <c r="C22" s="676"/>
      <c r="D22" s="676"/>
      <c r="E22" s="676"/>
      <c r="F22" s="676"/>
      <c r="G22" s="676"/>
      <c r="H22" s="676"/>
      <c r="I22" s="676"/>
      <c r="J22" s="676"/>
      <c r="K22" s="676"/>
      <c r="L22" s="676"/>
      <c r="M22" s="676"/>
      <c r="N22" s="676"/>
      <c r="O22" s="676"/>
      <c r="P22" s="676"/>
      <c r="Q22" s="677"/>
      <c r="R22" s="678">
        <v>5878562</v>
      </c>
      <c r="S22" s="679"/>
      <c r="T22" s="679"/>
      <c r="U22" s="679"/>
      <c r="V22" s="679"/>
      <c r="W22" s="679"/>
      <c r="X22" s="679"/>
      <c r="Y22" s="680"/>
      <c r="Z22" s="715">
        <v>46.4</v>
      </c>
      <c r="AA22" s="715"/>
      <c r="AB22" s="715"/>
      <c r="AC22" s="715"/>
      <c r="AD22" s="716">
        <v>5324927</v>
      </c>
      <c r="AE22" s="716"/>
      <c r="AF22" s="716"/>
      <c r="AG22" s="716"/>
      <c r="AH22" s="716"/>
      <c r="AI22" s="716"/>
      <c r="AJ22" s="716"/>
      <c r="AK22" s="716"/>
      <c r="AL22" s="681">
        <v>79</v>
      </c>
      <c r="AM22" s="682"/>
      <c r="AN22" s="682"/>
      <c r="AO22" s="717"/>
      <c r="AP22" s="772" t="s">
        <v>280</v>
      </c>
      <c r="AQ22" s="780"/>
      <c r="AR22" s="780"/>
      <c r="AS22" s="780"/>
      <c r="AT22" s="780"/>
      <c r="AU22" s="780"/>
      <c r="AV22" s="780"/>
      <c r="AW22" s="780"/>
      <c r="AX22" s="780"/>
      <c r="AY22" s="780"/>
      <c r="AZ22" s="780"/>
      <c r="BA22" s="780"/>
      <c r="BB22" s="780"/>
      <c r="BC22" s="780"/>
      <c r="BD22" s="780"/>
      <c r="BE22" s="780"/>
      <c r="BF22" s="774"/>
      <c r="BG22" s="678" t="s">
        <v>238</v>
      </c>
      <c r="BH22" s="679"/>
      <c r="BI22" s="679"/>
      <c r="BJ22" s="679"/>
      <c r="BK22" s="679"/>
      <c r="BL22" s="679"/>
      <c r="BM22" s="679"/>
      <c r="BN22" s="680"/>
      <c r="BO22" s="715" t="s">
        <v>238</v>
      </c>
      <c r="BP22" s="715"/>
      <c r="BQ22" s="715"/>
      <c r="BR22" s="715"/>
      <c r="BS22" s="684" t="s">
        <v>137</v>
      </c>
      <c r="BT22" s="679"/>
      <c r="BU22" s="679"/>
      <c r="BV22" s="679"/>
      <c r="BW22" s="679"/>
      <c r="BX22" s="679"/>
      <c r="BY22" s="679"/>
      <c r="BZ22" s="679"/>
      <c r="CA22" s="679"/>
      <c r="CB22" s="722"/>
      <c r="CD22" s="782" t="s">
        <v>281</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282</v>
      </c>
      <c r="C23" s="676"/>
      <c r="D23" s="676"/>
      <c r="E23" s="676"/>
      <c r="F23" s="676"/>
      <c r="G23" s="676"/>
      <c r="H23" s="676"/>
      <c r="I23" s="676"/>
      <c r="J23" s="676"/>
      <c r="K23" s="676"/>
      <c r="L23" s="676"/>
      <c r="M23" s="676"/>
      <c r="N23" s="676"/>
      <c r="O23" s="676"/>
      <c r="P23" s="676"/>
      <c r="Q23" s="677"/>
      <c r="R23" s="678">
        <v>5324927</v>
      </c>
      <c r="S23" s="679"/>
      <c r="T23" s="679"/>
      <c r="U23" s="679"/>
      <c r="V23" s="679"/>
      <c r="W23" s="679"/>
      <c r="X23" s="679"/>
      <c r="Y23" s="680"/>
      <c r="Z23" s="715">
        <v>42</v>
      </c>
      <c r="AA23" s="715"/>
      <c r="AB23" s="715"/>
      <c r="AC23" s="715"/>
      <c r="AD23" s="716">
        <v>5324927</v>
      </c>
      <c r="AE23" s="716"/>
      <c r="AF23" s="716"/>
      <c r="AG23" s="716"/>
      <c r="AH23" s="716"/>
      <c r="AI23" s="716"/>
      <c r="AJ23" s="716"/>
      <c r="AK23" s="716"/>
      <c r="AL23" s="681">
        <v>79</v>
      </c>
      <c r="AM23" s="682"/>
      <c r="AN23" s="682"/>
      <c r="AO23" s="717"/>
      <c r="AP23" s="772" t="s">
        <v>283</v>
      </c>
      <c r="AQ23" s="780"/>
      <c r="AR23" s="780"/>
      <c r="AS23" s="780"/>
      <c r="AT23" s="780"/>
      <c r="AU23" s="780"/>
      <c r="AV23" s="780"/>
      <c r="AW23" s="780"/>
      <c r="AX23" s="780"/>
      <c r="AY23" s="780"/>
      <c r="AZ23" s="780"/>
      <c r="BA23" s="780"/>
      <c r="BB23" s="780"/>
      <c r="BC23" s="780"/>
      <c r="BD23" s="780"/>
      <c r="BE23" s="780"/>
      <c r="BF23" s="774"/>
      <c r="BG23" s="678" t="s">
        <v>136</v>
      </c>
      <c r="BH23" s="679"/>
      <c r="BI23" s="679"/>
      <c r="BJ23" s="679"/>
      <c r="BK23" s="679"/>
      <c r="BL23" s="679"/>
      <c r="BM23" s="679"/>
      <c r="BN23" s="680"/>
      <c r="BO23" s="715" t="s">
        <v>244</v>
      </c>
      <c r="BP23" s="715"/>
      <c r="BQ23" s="715"/>
      <c r="BR23" s="715"/>
      <c r="BS23" s="684" t="s">
        <v>136</v>
      </c>
      <c r="BT23" s="679"/>
      <c r="BU23" s="679"/>
      <c r="BV23" s="679"/>
      <c r="BW23" s="679"/>
      <c r="BX23" s="679"/>
      <c r="BY23" s="679"/>
      <c r="BZ23" s="679"/>
      <c r="CA23" s="679"/>
      <c r="CB23" s="722"/>
      <c r="CD23" s="782" t="s">
        <v>221</v>
      </c>
      <c r="CE23" s="783"/>
      <c r="CF23" s="783"/>
      <c r="CG23" s="783"/>
      <c r="CH23" s="783"/>
      <c r="CI23" s="783"/>
      <c r="CJ23" s="783"/>
      <c r="CK23" s="783"/>
      <c r="CL23" s="783"/>
      <c r="CM23" s="783"/>
      <c r="CN23" s="783"/>
      <c r="CO23" s="783"/>
      <c r="CP23" s="783"/>
      <c r="CQ23" s="784"/>
      <c r="CR23" s="782" t="s">
        <v>284</v>
      </c>
      <c r="CS23" s="783"/>
      <c r="CT23" s="783"/>
      <c r="CU23" s="783"/>
      <c r="CV23" s="783"/>
      <c r="CW23" s="783"/>
      <c r="CX23" s="783"/>
      <c r="CY23" s="784"/>
      <c r="CZ23" s="782" t="s">
        <v>285</v>
      </c>
      <c r="DA23" s="783"/>
      <c r="DB23" s="783"/>
      <c r="DC23" s="784"/>
      <c r="DD23" s="782" t="s">
        <v>286</v>
      </c>
      <c r="DE23" s="783"/>
      <c r="DF23" s="783"/>
      <c r="DG23" s="783"/>
      <c r="DH23" s="783"/>
      <c r="DI23" s="783"/>
      <c r="DJ23" s="783"/>
      <c r="DK23" s="784"/>
      <c r="DL23" s="791" t="s">
        <v>287</v>
      </c>
      <c r="DM23" s="792"/>
      <c r="DN23" s="792"/>
      <c r="DO23" s="792"/>
      <c r="DP23" s="792"/>
      <c r="DQ23" s="792"/>
      <c r="DR23" s="792"/>
      <c r="DS23" s="792"/>
      <c r="DT23" s="792"/>
      <c r="DU23" s="792"/>
      <c r="DV23" s="793"/>
      <c r="DW23" s="782" t="s">
        <v>288</v>
      </c>
      <c r="DX23" s="783"/>
      <c r="DY23" s="783"/>
      <c r="DZ23" s="783"/>
      <c r="EA23" s="783"/>
      <c r="EB23" s="783"/>
      <c r="EC23" s="784"/>
    </row>
    <row r="24" spans="2:133" ht="11.25" customHeight="1" x14ac:dyDescent="0.15">
      <c r="B24" s="675" t="s">
        <v>289</v>
      </c>
      <c r="C24" s="676"/>
      <c r="D24" s="676"/>
      <c r="E24" s="676"/>
      <c r="F24" s="676"/>
      <c r="G24" s="676"/>
      <c r="H24" s="676"/>
      <c r="I24" s="676"/>
      <c r="J24" s="676"/>
      <c r="K24" s="676"/>
      <c r="L24" s="676"/>
      <c r="M24" s="676"/>
      <c r="N24" s="676"/>
      <c r="O24" s="676"/>
      <c r="P24" s="676"/>
      <c r="Q24" s="677"/>
      <c r="R24" s="678">
        <v>553635</v>
      </c>
      <c r="S24" s="679"/>
      <c r="T24" s="679"/>
      <c r="U24" s="679"/>
      <c r="V24" s="679"/>
      <c r="W24" s="679"/>
      <c r="X24" s="679"/>
      <c r="Y24" s="680"/>
      <c r="Z24" s="715">
        <v>4.4000000000000004</v>
      </c>
      <c r="AA24" s="715"/>
      <c r="AB24" s="715"/>
      <c r="AC24" s="715"/>
      <c r="AD24" s="716" t="s">
        <v>136</v>
      </c>
      <c r="AE24" s="716"/>
      <c r="AF24" s="716"/>
      <c r="AG24" s="716"/>
      <c r="AH24" s="716"/>
      <c r="AI24" s="716"/>
      <c r="AJ24" s="716"/>
      <c r="AK24" s="716"/>
      <c r="AL24" s="681" t="s">
        <v>137</v>
      </c>
      <c r="AM24" s="682"/>
      <c r="AN24" s="682"/>
      <c r="AO24" s="717"/>
      <c r="AP24" s="772" t="s">
        <v>290</v>
      </c>
      <c r="AQ24" s="780"/>
      <c r="AR24" s="780"/>
      <c r="AS24" s="780"/>
      <c r="AT24" s="780"/>
      <c r="AU24" s="780"/>
      <c r="AV24" s="780"/>
      <c r="AW24" s="780"/>
      <c r="AX24" s="780"/>
      <c r="AY24" s="780"/>
      <c r="AZ24" s="780"/>
      <c r="BA24" s="780"/>
      <c r="BB24" s="780"/>
      <c r="BC24" s="780"/>
      <c r="BD24" s="780"/>
      <c r="BE24" s="780"/>
      <c r="BF24" s="774"/>
      <c r="BG24" s="678" t="s">
        <v>244</v>
      </c>
      <c r="BH24" s="679"/>
      <c r="BI24" s="679"/>
      <c r="BJ24" s="679"/>
      <c r="BK24" s="679"/>
      <c r="BL24" s="679"/>
      <c r="BM24" s="679"/>
      <c r="BN24" s="680"/>
      <c r="BO24" s="715" t="s">
        <v>136</v>
      </c>
      <c r="BP24" s="715"/>
      <c r="BQ24" s="715"/>
      <c r="BR24" s="715"/>
      <c r="BS24" s="684" t="s">
        <v>136</v>
      </c>
      <c r="BT24" s="679"/>
      <c r="BU24" s="679"/>
      <c r="BV24" s="679"/>
      <c r="BW24" s="679"/>
      <c r="BX24" s="679"/>
      <c r="BY24" s="679"/>
      <c r="BZ24" s="679"/>
      <c r="CA24" s="679"/>
      <c r="CB24" s="722"/>
      <c r="CD24" s="736" t="s">
        <v>291</v>
      </c>
      <c r="CE24" s="737"/>
      <c r="CF24" s="737"/>
      <c r="CG24" s="737"/>
      <c r="CH24" s="737"/>
      <c r="CI24" s="737"/>
      <c r="CJ24" s="737"/>
      <c r="CK24" s="737"/>
      <c r="CL24" s="737"/>
      <c r="CM24" s="737"/>
      <c r="CN24" s="737"/>
      <c r="CO24" s="737"/>
      <c r="CP24" s="737"/>
      <c r="CQ24" s="738"/>
      <c r="CR24" s="733">
        <v>4657079</v>
      </c>
      <c r="CS24" s="734"/>
      <c r="CT24" s="734"/>
      <c r="CU24" s="734"/>
      <c r="CV24" s="734"/>
      <c r="CW24" s="734"/>
      <c r="CX24" s="734"/>
      <c r="CY24" s="777"/>
      <c r="CZ24" s="778">
        <v>37.4</v>
      </c>
      <c r="DA24" s="749"/>
      <c r="DB24" s="749"/>
      <c r="DC24" s="781"/>
      <c r="DD24" s="776">
        <v>3611088</v>
      </c>
      <c r="DE24" s="734"/>
      <c r="DF24" s="734"/>
      <c r="DG24" s="734"/>
      <c r="DH24" s="734"/>
      <c r="DI24" s="734"/>
      <c r="DJ24" s="734"/>
      <c r="DK24" s="777"/>
      <c r="DL24" s="776">
        <v>3608551</v>
      </c>
      <c r="DM24" s="734"/>
      <c r="DN24" s="734"/>
      <c r="DO24" s="734"/>
      <c r="DP24" s="734"/>
      <c r="DQ24" s="734"/>
      <c r="DR24" s="734"/>
      <c r="DS24" s="734"/>
      <c r="DT24" s="734"/>
      <c r="DU24" s="734"/>
      <c r="DV24" s="777"/>
      <c r="DW24" s="778">
        <v>52.1</v>
      </c>
      <c r="DX24" s="749"/>
      <c r="DY24" s="749"/>
      <c r="DZ24" s="749"/>
      <c r="EA24" s="749"/>
      <c r="EB24" s="749"/>
      <c r="EC24" s="779"/>
    </row>
    <row r="25" spans="2:133" ht="11.25" customHeight="1" x14ac:dyDescent="0.15">
      <c r="B25" s="675" t="s">
        <v>292</v>
      </c>
      <c r="C25" s="676"/>
      <c r="D25" s="676"/>
      <c r="E25" s="676"/>
      <c r="F25" s="676"/>
      <c r="G25" s="676"/>
      <c r="H25" s="676"/>
      <c r="I25" s="676"/>
      <c r="J25" s="676"/>
      <c r="K25" s="676"/>
      <c r="L25" s="676"/>
      <c r="M25" s="676"/>
      <c r="N25" s="676"/>
      <c r="O25" s="676"/>
      <c r="P25" s="676"/>
      <c r="Q25" s="677"/>
      <c r="R25" s="678" t="s">
        <v>238</v>
      </c>
      <c r="S25" s="679"/>
      <c r="T25" s="679"/>
      <c r="U25" s="679"/>
      <c r="V25" s="679"/>
      <c r="W25" s="679"/>
      <c r="X25" s="679"/>
      <c r="Y25" s="680"/>
      <c r="Z25" s="715" t="s">
        <v>136</v>
      </c>
      <c r="AA25" s="715"/>
      <c r="AB25" s="715"/>
      <c r="AC25" s="715"/>
      <c r="AD25" s="716" t="s">
        <v>136</v>
      </c>
      <c r="AE25" s="716"/>
      <c r="AF25" s="716"/>
      <c r="AG25" s="716"/>
      <c r="AH25" s="716"/>
      <c r="AI25" s="716"/>
      <c r="AJ25" s="716"/>
      <c r="AK25" s="716"/>
      <c r="AL25" s="681" t="s">
        <v>238</v>
      </c>
      <c r="AM25" s="682"/>
      <c r="AN25" s="682"/>
      <c r="AO25" s="717"/>
      <c r="AP25" s="772" t="s">
        <v>293</v>
      </c>
      <c r="AQ25" s="780"/>
      <c r="AR25" s="780"/>
      <c r="AS25" s="780"/>
      <c r="AT25" s="780"/>
      <c r="AU25" s="780"/>
      <c r="AV25" s="780"/>
      <c r="AW25" s="780"/>
      <c r="AX25" s="780"/>
      <c r="AY25" s="780"/>
      <c r="AZ25" s="780"/>
      <c r="BA25" s="780"/>
      <c r="BB25" s="780"/>
      <c r="BC25" s="780"/>
      <c r="BD25" s="780"/>
      <c r="BE25" s="780"/>
      <c r="BF25" s="774"/>
      <c r="BG25" s="678" t="s">
        <v>238</v>
      </c>
      <c r="BH25" s="679"/>
      <c r="BI25" s="679"/>
      <c r="BJ25" s="679"/>
      <c r="BK25" s="679"/>
      <c r="BL25" s="679"/>
      <c r="BM25" s="679"/>
      <c r="BN25" s="680"/>
      <c r="BO25" s="715" t="s">
        <v>244</v>
      </c>
      <c r="BP25" s="715"/>
      <c r="BQ25" s="715"/>
      <c r="BR25" s="715"/>
      <c r="BS25" s="684" t="s">
        <v>137</v>
      </c>
      <c r="BT25" s="679"/>
      <c r="BU25" s="679"/>
      <c r="BV25" s="679"/>
      <c r="BW25" s="679"/>
      <c r="BX25" s="679"/>
      <c r="BY25" s="679"/>
      <c r="BZ25" s="679"/>
      <c r="CA25" s="679"/>
      <c r="CB25" s="722"/>
      <c r="CD25" s="711" t="s">
        <v>294</v>
      </c>
      <c r="CE25" s="712"/>
      <c r="CF25" s="712"/>
      <c r="CG25" s="712"/>
      <c r="CH25" s="712"/>
      <c r="CI25" s="712"/>
      <c r="CJ25" s="712"/>
      <c r="CK25" s="712"/>
      <c r="CL25" s="712"/>
      <c r="CM25" s="712"/>
      <c r="CN25" s="712"/>
      <c r="CO25" s="712"/>
      <c r="CP25" s="712"/>
      <c r="CQ25" s="713"/>
      <c r="CR25" s="678">
        <v>1600510</v>
      </c>
      <c r="CS25" s="697"/>
      <c r="CT25" s="697"/>
      <c r="CU25" s="697"/>
      <c r="CV25" s="697"/>
      <c r="CW25" s="697"/>
      <c r="CX25" s="697"/>
      <c r="CY25" s="698"/>
      <c r="CZ25" s="681">
        <v>12.9</v>
      </c>
      <c r="DA25" s="699"/>
      <c r="DB25" s="699"/>
      <c r="DC25" s="700"/>
      <c r="DD25" s="684">
        <v>1523604</v>
      </c>
      <c r="DE25" s="697"/>
      <c r="DF25" s="697"/>
      <c r="DG25" s="697"/>
      <c r="DH25" s="697"/>
      <c r="DI25" s="697"/>
      <c r="DJ25" s="697"/>
      <c r="DK25" s="698"/>
      <c r="DL25" s="684">
        <v>1523604</v>
      </c>
      <c r="DM25" s="697"/>
      <c r="DN25" s="697"/>
      <c r="DO25" s="697"/>
      <c r="DP25" s="697"/>
      <c r="DQ25" s="697"/>
      <c r="DR25" s="697"/>
      <c r="DS25" s="697"/>
      <c r="DT25" s="697"/>
      <c r="DU25" s="697"/>
      <c r="DV25" s="698"/>
      <c r="DW25" s="681">
        <v>22</v>
      </c>
      <c r="DX25" s="699"/>
      <c r="DY25" s="699"/>
      <c r="DZ25" s="699"/>
      <c r="EA25" s="699"/>
      <c r="EB25" s="699"/>
      <c r="EC25" s="714"/>
    </row>
    <row r="26" spans="2:133" ht="11.25" customHeight="1" x14ac:dyDescent="0.15">
      <c r="B26" s="675" t="s">
        <v>295</v>
      </c>
      <c r="C26" s="676"/>
      <c r="D26" s="676"/>
      <c r="E26" s="676"/>
      <c r="F26" s="676"/>
      <c r="G26" s="676"/>
      <c r="H26" s="676"/>
      <c r="I26" s="676"/>
      <c r="J26" s="676"/>
      <c r="K26" s="676"/>
      <c r="L26" s="676"/>
      <c r="M26" s="676"/>
      <c r="N26" s="676"/>
      <c r="O26" s="676"/>
      <c r="P26" s="676"/>
      <c r="Q26" s="677"/>
      <c r="R26" s="678">
        <v>7291695</v>
      </c>
      <c r="S26" s="679"/>
      <c r="T26" s="679"/>
      <c r="U26" s="679"/>
      <c r="V26" s="679"/>
      <c r="W26" s="679"/>
      <c r="X26" s="679"/>
      <c r="Y26" s="680"/>
      <c r="Z26" s="715">
        <v>57.5</v>
      </c>
      <c r="AA26" s="715"/>
      <c r="AB26" s="715"/>
      <c r="AC26" s="715"/>
      <c r="AD26" s="716">
        <v>6738060</v>
      </c>
      <c r="AE26" s="716"/>
      <c r="AF26" s="716"/>
      <c r="AG26" s="716"/>
      <c r="AH26" s="716"/>
      <c r="AI26" s="716"/>
      <c r="AJ26" s="716"/>
      <c r="AK26" s="716"/>
      <c r="AL26" s="681">
        <v>99.9</v>
      </c>
      <c r="AM26" s="682"/>
      <c r="AN26" s="682"/>
      <c r="AO26" s="717"/>
      <c r="AP26" s="772" t="s">
        <v>296</v>
      </c>
      <c r="AQ26" s="773"/>
      <c r="AR26" s="773"/>
      <c r="AS26" s="773"/>
      <c r="AT26" s="773"/>
      <c r="AU26" s="773"/>
      <c r="AV26" s="773"/>
      <c r="AW26" s="773"/>
      <c r="AX26" s="773"/>
      <c r="AY26" s="773"/>
      <c r="AZ26" s="773"/>
      <c r="BA26" s="773"/>
      <c r="BB26" s="773"/>
      <c r="BC26" s="773"/>
      <c r="BD26" s="773"/>
      <c r="BE26" s="773"/>
      <c r="BF26" s="774"/>
      <c r="BG26" s="678" t="s">
        <v>136</v>
      </c>
      <c r="BH26" s="679"/>
      <c r="BI26" s="679"/>
      <c r="BJ26" s="679"/>
      <c r="BK26" s="679"/>
      <c r="BL26" s="679"/>
      <c r="BM26" s="679"/>
      <c r="BN26" s="680"/>
      <c r="BO26" s="715" t="s">
        <v>137</v>
      </c>
      <c r="BP26" s="715"/>
      <c r="BQ26" s="715"/>
      <c r="BR26" s="715"/>
      <c r="BS26" s="684" t="s">
        <v>136</v>
      </c>
      <c r="BT26" s="679"/>
      <c r="BU26" s="679"/>
      <c r="BV26" s="679"/>
      <c r="BW26" s="679"/>
      <c r="BX26" s="679"/>
      <c r="BY26" s="679"/>
      <c r="BZ26" s="679"/>
      <c r="CA26" s="679"/>
      <c r="CB26" s="722"/>
      <c r="CD26" s="711" t="s">
        <v>297</v>
      </c>
      <c r="CE26" s="712"/>
      <c r="CF26" s="712"/>
      <c r="CG26" s="712"/>
      <c r="CH26" s="712"/>
      <c r="CI26" s="712"/>
      <c r="CJ26" s="712"/>
      <c r="CK26" s="712"/>
      <c r="CL26" s="712"/>
      <c r="CM26" s="712"/>
      <c r="CN26" s="712"/>
      <c r="CO26" s="712"/>
      <c r="CP26" s="712"/>
      <c r="CQ26" s="713"/>
      <c r="CR26" s="678">
        <v>1059207</v>
      </c>
      <c r="CS26" s="679"/>
      <c r="CT26" s="679"/>
      <c r="CU26" s="679"/>
      <c r="CV26" s="679"/>
      <c r="CW26" s="679"/>
      <c r="CX26" s="679"/>
      <c r="CY26" s="680"/>
      <c r="CZ26" s="681">
        <v>8.5</v>
      </c>
      <c r="DA26" s="699"/>
      <c r="DB26" s="699"/>
      <c r="DC26" s="700"/>
      <c r="DD26" s="684">
        <v>1003150</v>
      </c>
      <c r="DE26" s="679"/>
      <c r="DF26" s="679"/>
      <c r="DG26" s="679"/>
      <c r="DH26" s="679"/>
      <c r="DI26" s="679"/>
      <c r="DJ26" s="679"/>
      <c r="DK26" s="680"/>
      <c r="DL26" s="684" t="s">
        <v>244</v>
      </c>
      <c r="DM26" s="679"/>
      <c r="DN26" s="679"/>
      <c r="DO26" s="679"/>
      <c r="DP26" s="679"/>
      <c r="DQ26" s="679"/>
      <c r="DR26" s="679"/>
      <c r="DS26" s="679"/>
      <c r="DT26" s="679"/>
      <c r="DU26" s="679"/>
      <c r="DV26" s="680"/>
      <c r="DW26" s="681" t="s">
        <v>244</v>
      </c>
      <c r="DX26" s="699"/>
      <c r="DY26" s="699"/>
      <c r="DZ26" s="699"/>
      <c r="EA26" s="699"/>
      <c r="EB26" s="699"/>
      <c r="EC26" s="714"/>
    </row>
    <row r="27" spans="2:133" ht="11.25" customHeight="1" x14ac:dyDescent="0.15">
      <c r="B27" s="675" t="s">
        <v>298</v>
      </c>
      <c r="C27" s="676"/>
      <c r="D27" s="676"/>
      <c r="E27" s="676"/>
      <c r="F27" s="676"/>
      <c r="G27" s="676"/>
      <c r="H27" s="676"/>
      <c r="I27" s="676"/>
      <c r="J27" s="676"/>
      <c r="K27" s="676"/>
      <c r="L27" s="676"/>
      <c r="M27" s="676"/>
      <c r="N27" s="676"/>
      <c r="O27" s="676"/>
      <c r="P27" s="676"/>
      <c r="Q27" s="677"/>
      <c r="R27" s="678">
        <v>1373</v>
      </c>
      <c r="S27" s="679"/>
      <c r="T27" s="679"/>
      <c r="U27" s="679"/>
      <c r="V27" s="679"/>
      <c r="W27" s="679"/>
      <c r="X27" s="679"/>
      <c r="Y27" s="680"/>
      <c r="Z27" s="715">
        <v>0</v>
      </c>
      <c r="AA27" s="715"/>
      <c r="AB27" s="715"/>
      <c r="AC27" s="715"/>
      <c r="AD27" s="716">
        <v>1373</v>
      </c>
      <c r="AE27" s="716"/>
      <c r="AF27" s="716"/>
      <c r="AG27" s="716"/>
      <c r="AH27" s="716"/>
      <c r="AI27" s="716"/>
      <c r="AJ27" s="716"/>
      <c r="AK27" s="716"/>
      <c r="AL27" s="681">
        <v>0</v>
      </c>
      <c r="AM27" s="682"/>
      <c r="AN27" s="682"/>
      <c r="AO27" s="717"/>
      <c r="AP27" s="675" t="s">
        <v>299</v>
      </c>
      <c r="AQ27" s="676"/>
      <c r="AR27" s="676"/>
      <c r="AS27" s="676"/>
      <c r="AT27" s="676"/>
      <c r="AU27" s="676"/>
      <c r="AV27" s="676"/>
      <c r="AW27" s="676"/>
      <c r="AX27" s="676"/>
      <c r="AY27" s="676"/>
      <c r="AZ27" s="676"/>
      <c r="BA27" s="676"/>
      <c r="BB27" s="676"/>
      <c r="BC27" s="676"/>
      <c r="BD27" s="676"/>
      <c r="BE27" s="676"/>
      <c r="BF27" s="677"/>
      <c r="BG27" s="678">
        <v>1020891</v>
      </c>
      <c r="BH27" s="679"/>
      <c r="BI27" s="679"/>
      <c r="BJ27" s="679"/>
      <c r="BK27" s="679"/>
      <c r="BL27" s="679"/>
      <c r="BM27" s="679"/>
      <c r="BN27" s="680"/>
      <c r="BO27" s="715">
        <v>100</v>
      </c>
      <c r="BP27" s="715"/>
      <c r="BQ27" s="715"/>
      <c r="BR27" s="715"/>
      <c r="BS27" s="684">
        <v>28914</v>
      </c>
      <c r="BT27" s="679"/>
      <c r="BU27" s="679"/>
      <c r="BV27" s="679"/>
      <c r="BW27" s="679"/>
      <c r="BX27" s="679"/>
      <c r="BY27" s="679"/>
      <c r="BZ27" s="679"/>
      <c r="CA27" s="679"/>
      <c r="CB27" s="722"/>
      <c r="CD27" s="711" t="s">
        <v>300</v>
      </c>
      <c r="CE27" s="712"/>
      <c r="CF27" s="712"/>
      <c r="CG27" s="712"/>
      <c r="CH27" s="712"/>
      <c r="CI27" s="712"/>
      <c r="CJ27" s="712"/>
      <c r="CK27" s="712"/>
      <c r="CL27" s="712"/>
      <c r="CM27" s="712"/>
      <c r="CN27" s="712"/>
      <c r="CO27" s="712"/>
      <c r="CP27" s="712"/>
      <c r="CQ27" s="713"/>
      <c r="CR27" s="678">
        <v>1286386</v>
      </c>
      <c r="CS27" s="697"/>
      <c r="CT27" s="697"/>
      <c r="CU27" s="697"/>
      <c r="CV27" s="697"/>
      <c r="CW27" s="697"/>
      <c r="CX27" s="697"/>
      <c r="CY27" s="698"/>
      <c r="CZ27" s="681">
        <v>10.3</v>
      </c>
      <c r="DA27" s="699"/>
      <c r="DB27" s="699"/>
      <c r="DC27" s="700"/>
      <c r="DD27" s="684">
        <v>442772</v>
      </c>
      <c r="DE27" s="697"/>
      <c r="DF27" s="697"/>
      <c r="DG27" s="697"/>
      <c r="DH27" s="697"/>
      <c r="DI27" s="697"/>
      <c r="DJ27" s="697"/>
      <c r="DK27" s="698"/>
      <c r="DL27" s="684">
        <v>440235</v>
      </c>
      <c r="DM27" s="697"/>
      <c r="DN27" s="697"/>
      <c r="DO27" s="697"/>
      <c r="DP27" s="697"/>
      <c r="DQ27" s="697"/>
      <c r="DR27" s="697"/>
      <c r="DS27" s="697"/>
      <c r="DT27" s="697"/>
      <c r="DU27" s="697"/>
      <c r="DV27" s="698"/>
      <c r="DW27" s="681">
        <v>6.4</v>
      </c>
      <c r="DX27" s="699"/>
      <c r="DY27" s="699"/>
      <c r="DZ27" s="699"/>
      <c r="EA27" s="699"/>
      <c r="EB27" s="699"/>
      <c r="EC27" s="714"/>
    </row>
    <row r="28" spans="2:133" ht="11.25" customHeight="1" x14ac:dyDescent="0.15">
      <c r="B28" s="675" t="s">
        <v>301</v>
      </c>
      <c r="C28" s="676"/>
      <c r="D28" s="676"/>
      <c r="E28" s="676"/>
      <c r="F28" s="676"/>
      <c r="G28" s="676"/>
      <c r="H28" s="676"/>
      <c r="I28" s="676"/>
      <c r="J28" s="676"/>
      <c r="K28" s="676"/>
      <c r="L28" s="676"/>
      <c r="M28" s="676"/>
      <c r="N28" s="676"/>
      <c r="O28" s="676"/>
      <c r="P28" s="676"/>
      <c r="Q28" s="677"/>
      <c r="R28" s="678">
        <v>108801</v>
      </c>
      <c r="S28" s="679"/>
      <c r="T28" s="679"/>
      <c r="U28" s="679"/>
      <c r="V28" s="679"/>
      <c r="W28" s="679"/>
      <c r="X28" s="679"/>
      <c r="Y28" s="680"/>
      <c r="Z28" s="715">
        <v>0.9</v>
      </c>
      <c r="AA28" s="715"/>
      <c r="AB28" s="715"/>
      <c r="AC28" s="715"/>
      <c r="AD28" s="716" t="s">
        <v>238</v>
      </c>
      <c r="AE28" s="716"/>
      <c r="AF28" s="716"/>
      <c r="AG28" s="716"/>
      <c r="AH28" s="716"/>
      <c r="AI28" s="716"/>
      <c r="AJ28" s="716"/>
      <c r="AK28" s="716"/>
      <c r="AL28" s="681" t="s">
        <v>238</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302</v>
      </c>
      <c r="CE28" s="712"/>
      <c r="CF28" s="712"/>
      <c r="CG28" s="712"/>
      <c r="CH28" s="712"/>
      <c r="CI28" s="712"/>
      <c r="CJ28" s="712"/>
      <c r="CK28" s="712"/>
      <c r="CL28" s="712"/>
      <c r="CM28" s="712"/>
      <c r="CN28" s="712"/>
      <c r="CO28" s="712"/>
      <c r="CP28" s="712"/>
      <c r="CQ28" s="713"/>
      <c r="CR28" s="678">
        <v>1770183</v>
      </c>
      <c r="CS28" s="679"/>
      <c r="CT28" s="679"/>
      <c r="CU28" s="679"/>
      <c r="CV28" s="679"/>
      <c r="CW28" s="679"/>
      <c r="CX28" s="679"/>
      <c r="CY28" s="680"/>
      <c r="CZ28" s="681">
        <v>14.2</v>
      </c>
      <c r="DA28" s="699"/>
      <c r="DB28" s="699"/>
      <c r="DC28" s="700"/>
      <c r="DD28" s="684">
        <v>1644712</v>
      </c>
      <c r="DE28" s="679"/>
      <c r="DF28" s="679"/>
      <c r="DG28" s="679"/>
      <c r="DH28" s="679"/>
      <c r="DI28" s="679"/>
      <c r="DJ28" s="679"/>
      <c r="DK28" s="680"/>
      <c r="DL28" s="684">
        <v>1644712</v>
      </c>
      <c r="DM28" s="679"/>
      <c r="DN28" s="679"/>
      <c r="DO28" s="679"/>
      <c r="DP28" s="679"/>
      <c r="DQ28" s="679"/>
      <c r="DR28" s="679"/>
      <c r="DS28" s="679"/>
      <c r="DT28" s="679"/>
      <c r="DU28" s="679"/>
      <c r="DV28" s="680"/>
      <c r="DW28" s="681">
        <v>23.7</v>
      </c>
      <c r="DX28" s="699"/>
      <c r="DY28" s="699"/>
      <c r="DZ28" s="699"/>
      <c r="EA28" s="699"/>
      <c r="EB28" s="699"/>
      <c r="EC28" s="714"/>
    </row>
    <row r="29" spans="2:133" ht="11.25" customHeight="1" x14ac:dyDescent="0.15">
      <c r="B29" s="675" t="s">
        <v>303</v>
      </c>
      <c r="C29" s="676"/>
      <c r="D29" s="676"/>
      <c r="E29" s="676"/>
      <c r="F29" s="676"/>
      <c r="G29" s="676"/>
      <c r="H29" s="676"/>
      <c r="I29" s="676"/>
      <c r="J29" s="676"/>
      <c r="K29" s="676"/>
      <c r="L29" s="676"/>
      <c r="M29" s="676"/>
      <c r="N29" s="676"/>
      <c r="O29" s="676"/>
      <c r="P29" s="676"/>
      <c r="Q29" s="677"/>
      <c r="R29" s="678">
        <v>402091</v>
      </c>
      <c r="S29" s="679"/>
      <c r="T29" s="679"/>
      <c r="U29" s="679"/>
      <c r="V29" s="679"/>
      <c r="W29" s="679"/>
      <c r="X29" s="679"/>
      <c r="Y29" s="680"/>
      <c r="Z29" s="715">
        <v>3.2</v>
      </c>
      <c r="AA29" s="715"/>
      <c r="AB29" s="715"/>
      <c r="AC29" s="715"/>
      <c r="AD29" s="716">
        <v>74</v>
      </c>
      <c r="AE29" s="716"/>
      <c r="AF29" s="716"/>
      <c r="AG29" s="716"/>
      <c r="AH29" s="716"/>
      <c r="AI29" s="716"/>
      <c r="AJ29" s="716"/>
      <c r="AK29" s="716"/>
      <c r="AL29" s="681">
        <v>0</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304</v>
      </c>
      <c r="CE29" s="764"/>
      <c r="CF29" s="711" t="s">
        <v>305</v>
      </c>
      <c r="CG29" s="712"/>
      <c r="CH29" s="712"/>
      <c r="CI29" s="712"/>
      <c r="CJ29" s="712"/>
      <c r="CK29" s="712"/>
      <c r="CL29" s="712"/>
      <c r="CM29" s="712"/>
      <c r="CN29" s="712"/>
      <c r="CO29" s="712"/>
      <c r="CP29" s="712"/>
      <c r="CQ29" s="713"/>
      <c r="CR29" s="678">
        <v>1769795</v>
      </c>
      <c r="CS29" s="697"/>
      <c r="CT29" s="697"/>
      <c r="CU29" s="697"/>
      <c r="CV29" s="697"/>
      <c r="CW29" s="697"/>
      <c r="CX29" s="697"/>
      <c r="CY29" s="698"/>
      <c r="CZ29" s="681">
        <v>14.2</v>
      </c>
      <c r="DA29" s="699"/>
      <c r="DB29" s="699"/>
      <c r="DC29" s="700"/>
      <c r="DD29" s="684">
        <v>1644324</v>
      </c>
      <c r="DE29" s="697"/>
      <c r="DF29" s="697"/>
      <c r="DG29" s="697"/>
      <c r="DH29" s="697"/>
      <c r="DI29" s="697"/>
      <c r="DJ29" s="697"/>
      <c r="DK29" s="698"/>
      <c r="DL29" s="684">
        <v>1644324</v>
      </c>
      <c r="DM29" s="697"/>
      <c r="DN29" s="697"/>
      <c r="DO29" s="697"/>
      <c r="DP29" s="697"/>
      <c r="DQ29" s="697"/>
      <c r="DR29" s="697"/>
      <c r="DS29" s="697"/>
      <c r="DT29" s="697"/>
      <c r="DU29" s="697"/>
      <c r="DV29" s="698"/>
      <c r="DW29" s="681">
        <v>23.7</v>
      </c>
      <c r="DX29" s="699"/>
      <c r="DY29" s="699"/>
      <c r="DZ29" s="699"/>
      <c r="EA29" s="699"/>
      <c r="EB29" s="699"/>
      <c r="EC29" s="714"/>
    </row>
    <row r="30" spans="2:133" ht="11.25" customHeight="1" x14ac:dyDescent="0.15">
      <c r="B30" s="675" t="s">
        <v>306</v>
      </c>
      <c r="C30" s="676"/>
      <c r="D30" s="676"/>
      <c r="E30" s="676"/>
      <c r="F30" s="676"/>
      <c r="G30" s="676"/>
      <c r="H30" s="676"/>
      <c r="I30" s="676"/>
      <c r="J30" s="676"/>
      <c r="K30" s="676"/>
      <c r="L30" s="676"/>
      <c r="M30" s="676"/>
      <c r="N30" s="676"/>
      <c r="O30" s="676"/>
      <c r="P30" s="676"/>
      <c r="Q30" s="677"/>
      <c r="R30" s="678">
        <v>22749</v>
      </c>
      <c r="S30" s="679"/>
      <c r="T30" s="679"/>
      <c r="U30" s="679"/>
      <c r="V30" s="679"/>
      <c r="W30" s="679"/>
      <c r="X30" s="679"/>
      <c r="Y30" s="680"/>
      <c r="Z30" s="715">
        <v>0.2</v>
      </c>
      <c r="AA30" s="715"/>
      <c r="AB30" s="715"/>
      <c r="AC30" s="715"/>
      <c r="AD30" s="716">
        <v>11</v>
      </c>
      <c r="AE30" s="716"/>
      <c r="AF30" s="716"/>
      <c r="AG30" s="716"/>
      <c r="AH30" s="716"/>
      <c r="AI30" s="716"/>
      <c r="AJ30" s="716"/>
      <c r="AK30" s="716"/>
      <c r="AL30" s="681">
        <v>0</v>
      </c>
      <c r="AM30" s="682"/>
      <c r="AN30" s="682"/>
      <c r="AO30" s="717"/>
      <c r="AP30" s="739" t="s">
        <v>221</v>
      </c>
      <c r="AQ30" s="740"/>
      <c r="AR30" s="740"/>
      <c r="AS30" s="740"/>
      <c r="AT30" s="740"/>
      <c r="AU30" s="740"/>
      <c r="AV30" s="740"/>
      <c r="AW30" s="740"/>
      <c r="AX30" s="740"/>
      <c r="AY30" s="740"/>
      <c r="AZ30" s="740"/>
      <c r="BA30" s="740"/>
      <c r="BB30" s="740"/>
      <c r="BC30" s="740"/>
      <c r="BD30" s="740"/>
      <c r="BE30" s="740"/>
      <c r="BF30" s="741"/>
      <c r="BG30" s="739" t="s">
        <v>307</v>
      </c>
      <c r="BH30" s="752"/>
      <c r="BI30" s="752"/>
      <c r="BJ30" s="752"/>
      <c r="BK30" s="752"/>
      <c r="BL30" s="752"/>
      <c r="BM30" s="752"/>
      <c r="BN30" s="752"/>
      <c r="BO30" s="752"/>
      <c r="BP30" s="752"/>
      <c r="BQ30" s="753"/>
      <c r="BR30" s="739" t="s">
        <v>308</v>
      </c>
      <c r="BS30" s="752"/>
      <c r="BT30" s="752"/>
      <c r="BU30" s="752"/>
      <c r="BV30" s="752"/>
      <c r="BW30" s="752"/>
      <c r="BX30" s="752"/>
      <c r="BY30" s="752"/>
      <c r="BZ30" s="752"/>
      <c r="CA30" s="752"/>
      <c r="CB30" s="753"/>
      <c r="CD30" s="765"/>
      <c r="CE30" s="766"/>
      <c r="CF30" s="711" t="s">
        <v>309</v>
      </c>
      <c r="CG30" s="712"/>
      <c r="CH30" s="712"/>
      <c r="CI30" s="712"/>
      <c r="CJ30" s="712"/>
      <c r="CK30" s="712"/>
      <c r="CL30" s="712"/>
      <c r="CM30" s="712"/>
      <c r="CN30" s="712"/>
      <c r="CO30" s="712"/>
      <c r="CP30" s="712"/>
      <c r="CQ30" s="713"/>
      <c r="CR30" s="678">
        <v>1698624</v>
      </c>
      <c r="CS30" s="679"/>
      <c r="CT30" s="679"/>
      <c r="CU30" s="679"/>
      <c r="CV30" s="679"/>
      <c r="CW30" s="679"/>
      <c r="CX30" s="679"/>
      <c r="CY30" s="680"/>
      <c r="CZ30" s="681">
        <v>13.7</v>
      </c>
      <c r="DA30" s="699"/>
      <c r="DB30" s="699"/>
      <c r="DC30" s="700"/>
      <c r="DD30" s="684">
        <v>1579735</v>
      </c>
      <c r="DE30" s="679"/>
      <c r="DF30" s="679"/>
      <c r="DG30" s="679"/>
      <c r="DH30" s="679"/>
      <c r="DI30" s="679"/>
      <c r="DJ30" s="679"/>
      <c r="DK30" s="680"/>
      <c r="DL30" s="684">
        <v>1579735</v>
      </c>
      <c r="DM30" s="679"/>
      <c r="DN30" s="679"/>
      <c r="DO30" s="679"/>
      <c r="DP30" s="679"/>
      <c r="DQ30" s="679"/>
      <c r="DR30" s="679"/>
      <c r="DS30" s="679"/>
      <c r="DT30" s="679"/>
      <c r="DU30" s="679"/>
      <c r="DV30" s="680"/>
      <c r="DW30" s="681">
        <v>22.8</v>
      </c>
      <c r="DX30" s="699"/>
      <c r="DY30" s="699"/>
      <c r="DZ30" s="699"/>
      <c r="EA30" s="699"/>
      <c r="EB30" s="699"/>
      <c r="EC30" s="714"/>
    </row>
    <row r="31" spans="2:133" ht="11.25" customHeight="1" x14ac:dyDescent="0.15">
      <c r="B31" s="675" t="s">
        <v>310</v>
      </c>
      <c r="C31" s="676"/>
      <c r="D31" s="676"/>
      <c r="E31" s="676"/>
      <c r="F31" s="676"/>
      <c r="G31" s="676"/>
      <c r="H31" s="676"/>
      <c r="I31" s="676"/>
      <c r="J31" s="676"/>
      <c r="K31" s="676"/>
      <c r="L31" s="676"/>
      <c r="M31" s="676"/>
      <c r="N31" s="676"/>
      <c r="O31" s="676"/>
      <c r="P31" s="676"/>
      <c r="Q31" s="677"/>
      <c r="R31" s="678">
        <v>834497</v>
      </c>
      <c r="S31" s="679"/>
      <c r="T31" s="679"/>
      <c r="U31" s="679"/>
      <c r="V31" s="679"/>
      <c r="W31" s="679"/>
      <c r="X31" s="679"/>
      <c r="Y31" s="680"/>
      <c r="Z31" s="715">
        <v>6.6</v>
      </c>
      <c r="AA31" s="715"/>
      <c r="AB31" s="715"/>
      <c r="AC31" s="715"/>
      <c r="AD31" s="716" t="s">
        <v>136</v>
      </c>
      <c r="AE31" s="716"/>
      <c r="AF31" s="716"/>
      <c r="AG31" s="716"/>
      <c r="AH31" s="716"/>
      <c r="AI31" s="716"/>
      <c r="AJ31" s="716"/>
      <c r="AK31" s="716"/>
      <c r="AL31" s="681" t="s">
        <v>238</v>
      </c>
      <c r="AM31" s="682"/>
      <c r="AN31" s="682"/>
      <c r="AO31" s="717"/>
      <c r="AP31" s="754" t="s">
        <v>311</v>
      </c>
      <c r="AQ31" s="755"/>
      <c r="AR31" s="755"/>
      <c r="AS31" s="755"/>
      <c r="AT31" s="760" t="s">
        <v>312</v>
      </c>
      <c r="AU31" s="231"/>
      <c r="AV31" s="231"/>
      <c r="AW31" s="231"/>
      <c r="AX31" s="744" t="s">
        <v>186</v>
      </c>
      <c r="AY31" s="745"/>
      <c r="AZ31" s="745"/>
      <c r="BA31" s="745"/>
      <c r="BB31" s="745"/>
      <c r="BC31" s="745"/>
      <c r="BD31" s="745"/>
      <c r="BE31" s="745"/>
      <c r="BF31" s="746"/>
      <c r="BG31" s="747">
        <v>98.8</v>
      </c>
      <c r="BH31" s="748"/>
      <c r="BI31" s="748"/>
      <c r="BJ31" s="748"/>
      <c r="BK31" s="748"/>
      <c r="BL31" s="748"/>
      <c r="BM31" s="749">
        <v>96.5</v>
      </c>
      <c r="BN31" s="748"/>
      <c r="BO31" s="748"/>
      <c r="BP31" s="748"/>
      <c r="BQ31" s="750"/>
      <c r="BR31" s="747">
        <v>99.4</v>
      </c>
      <c r="BS31" s="748"/>
      <c r="BT31" s="748"/>
      <c r="BU31" s="748"/>
      <c r="BV31" s="748"/>
      <c r="BW31" s="748"/>
      <c r="BX31" s="749">
        <v>96.6</v>
      </c>
      <c r="BY31" s="748"/>
      <c r="BZ31" s="748"/>
      <c r="CA31" s="748"/>
      <c r="CB31" s="750"/>
      <c r="CD31" s="765"/>
      <c r="CE31" s="766"/>
      <c r="CF31" s="711" t="s">
        <v>313</v>
      </c>
      <c r="CG31" s="712"/>
      <c r="CH31" s="712"/>
      <c r="CI31" s="712"/>
      <c r="CJ31" s="712"/>
      <c r="CK31" s="712"/>
      <c r="CL31" s="712"/>
      <c r="CM31" s="712"/>
      <c r="CN31" s="712"/>
      <c r="CO31" s="712"/>
      <c r="CP31" s="712"/>
      <c r="CQ31" s="713"/>
      <c r="CR31" s="678">
        <v>71171</v>
      </c>
      <c r="CS31" s="697"/>
      <c r="CT31" s="697"/>
      <c r="CU31" s="697"/>
      <c r="CV31" s="697"/>
      <c r="CW31" s="697"/>
      <c r="CX31" s="697"/>
      <c r="CY31" s="698"/>
      <c r="CZ31" s="681">
        <v>0.6</v>
      </c>
      <c r="DA31" s="699"/>
      <c r="DB31" s="699"/>
      <c r="DC31" s="700"/>
      <c r="DD31" s="684">
        <v>64589</v>
      </c>
      <c r="DE31" s="697"/>
      <c r="DF31" s="697"/>
      <c r="DG31" s="697"/>
      <c r="DH31" s="697"/>
      <c r="DI31" s="697"/>
      <c r="DJ31" s="697"/>
      <c r="DK31" s="698"/>
      <c r="DL31" s="684">
        <v>64589</v>
      </c>
      <c r="DM31" s="697"/>
      <c r="DN31" s="697"/>
      <c r="DO31" s="697"/>
      <c r="DP31" s="697"/>
      <c r="DQ31" s="697"/>
      <c r="DR31" s="697"/>
      <c r="DS31" s="697"/>
      <c r="DT31" s="697"/>
      <c r="DU31" s="697"/>
      <c r="DV31" s="698"/>
      <c r="DW31" s="681">
        <v>0.9</v>
      </c>
      <c r="DX31" s="699"/>
      <c r="DY31" s="699"/>
      <c r="DZ31" s="699"/>
      <c r="EA31" s="699"/>
      <c r="EB31" s="699"/>
      <c r="EC31" s="714"/>
    </row>
    <row r="32" spans="2:133" ht="11.25" customHeight="1" x14ac:dyDescent="0.15">
      <c r="B32" s="769" t="s">
        <v>314</v>
      </c>
      <c r="C32" s="770"/>
      <c r="D32" s="770"/>
      <c r="E32" s="770"/>
      <c r="F32" s="770"/>
      <c r="G32" s="770"/>
      <c r="H32" s="770"/>
      <c r="I32" s="770"/>
      <c r="J32" s="770"/>
      <c r="K32" s="770"/>
      <c r="L32" s="770"/>
      <c r="M32" s="770"/>
      <c r="N32" s="770"/>
      <c r="O32" s="770"/>
      <c r="P32" s="770"/>
      <c r="Q32" s="771"/>
      <c r="R32" s="678" t="s">
        <v>238</v>
      </c>
      <c r="S32" s="679"/>
      <c r="T32" s="679"/>
      <c r="U32" s="679"/>
      <c r="V32" s="679"/>
      <c r="W32" s="679"/>
      <c r="X32" s="679"/>
      <c r="Y32" s="680"/>
      <c r="Z32" s="715" t="s">
        <v>136</v>
      </c>
      <c r="AA32" s="715"/>
      <c r="AB32" s="715"/>
      <c r="AC32" s="715"/>
      <c r="AD32" s="716" t="s">
        <v>238</v>
      </c>
      <c r="AE32" s="716"/>
      <c r="AF32" s="716"/>
      <c r="AG32" s="716"/>
      <c r="AH32" s="716"/>
      <c r="AI32" s="716"/>
      <c r="AJ32" s="716"/>
      <c r="AK32" s="716"/>
      <c r="AL32" s="681" t="s">
        <v>238</v>
      </c>
      <c r="AM32" s="682"/>
      <c r="AN32" s="682"/>
      <c r="AO32" s="717"/>
      <c r="AP32" s="756"/>
      <c r="AQ32" s="757"/>
      <c r="AR32" s="757"/>
      <c r="AS32" s="757"/>
      <c r="AT32" s="761"/>
      <c r="AU32" s="230" t="s">
        <v>315</v>
      </c>
      <c r="AV32" s="230"/>
      <c r="AW32" s="230"/>
      <c r="AX32" s="675" t="s">
        <v>316</v>
      </c>
      <c r="AY32" s="676"/>
      <c r="AZ32" s="676"/>
      <c r="BA32" s="676"/>
      <c r="BB32" s="676"/>
      <c r="BC32" s="676"/>
      <c r="BD32" s="676"/>
      <c r="BE32" s="676"/>
      <c r="BF32" s="677"/>
      <c r="BG32" s="751">
        <v>99.6</v>
      </c>
      <c r="BH32" s="697"/>
      <c r="BI32" s="697"/>
      <c r="BJ32" s="697"/>
      <c r="BK32" s="697"/>
      <c r="BL32" s="697"/>
      <c r="BM32" s="682">
        <v>98.7</v>
      </c>
      <c r="BN32" s="743"/>
      <c r="BO32" s="743"/>
      <c r="BP32" s="743"/>
      <c r="BQ32" s="721"/>
      <c r="BR32" s="751">
        <v>99.5</v>
      </c>
      <c r="BS32" s="697"/>
      <c r="BT32" s="697"/>
      <c r="BU32" s="697"/>
      <c r="BV32" s="697"/>
      <c r="BW32" s="697"/>
      <c r="BX32" s="682">
        <v>98.3</v>
      </c>
      <c r="BY32" s="743"/>
      <c r="BZ32" s="743"/>
      <c r="CA32" s="743"/>
      <c r="CB32" s="721"/>
      <c r="CD32" s="767"/>
      <c r="CE32" s="768"/>
      <c r="CF32" s="711" t="s">
        <v>317</v>
      </c>
      <c r="CG32" s="712"/>
      <c r="CH32" s="712"/>
      <c r="CI32" s="712"/>
      <c r="CJ32" s="712"/>
      <c r="CK32" s="712"/>
      <c r="CL32" s="712"/>
      <c r="CM32" s="712"/>
      <c r="CN32" s="712"/>
      <c r="CO32" s="712"/>
      <c r="CP32" s="712"/>
      <c r="CQ32" s="713"/>
      <c r="CR32" s="678">
        <v>388</v>
      </c>
      <c r="CS32" s="679"/>
      <c r="CT32" s="679"/>
      <c r="CU32" s="679"/>
      <c r="CV32" s="679"/>
      <c r="CW32" s="679"/>
      <c r="CX32" s="679"/>
      <c r="CY32" s="680"/>
      <c r="CZ32" s="681">
        <v>0</v>
      </c>
      <c r="DA32" s="699"/>
      <c r="DB32" s="699"/>
      <c r="DC32" s="700"/>
      <c r="DD32" s="684">
        <v>388</v>
      </c>
      <c r="DE32" s="679"/>
      <c r="DF32" s="679"/>
      <c r="DG32" s="679"/>
      <c r="DH32" s="679"/>
      <c r="DI32" s="679"/>
      <c r="DJ32" s="679"/>
      <c r="DK32" s="680"/>
      <c r="DL32" s="684">
        <v>388</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318</v>
      </c>
      <c r="C33" s="676"/>
      <c r="D33" s="676"/>
      <c r="E33" s="676"/>
      <c r="F33" s="676"/>
      <c r="G33" s="676"/>
      <c r="H33" s="676"/>
      <c r="I33" s="676"/>
      <c r="J33" s="676"/>
      <c r="K33" s="676"/>
      <c r="L33" s="676"/>
      <c r="M33" s="676"/>
      <c r="N33" s="676"/>
      <c r="O33" s="676"/>
      <c r="P33" s="676"/>
      <c r="Q33" s="677"/>
      <c r="R33" s="678">
        <v>1024942</v>
      </c>
      <c r="S33" s="679"/>
      <c r="T33" s="679"/>
      <c r="U33" s="679"/>
      <c r="V33" s="679"/>
      <c r="W33" s="679"/>
      <c r="X33" s="679"/>
      <c r="Y33" s="680"/>
      <c r="Z33" s="715">
        <v>8.1</v>
      </c>
      <c r="AA33" s="715"/>
      <c r="AB33" s="715"/>
      <c r="AC33" s="715"/>
      <c r="AD33" s="716" t="s">
        <v>136</v>
      </c>
      <c r="AE33" s="716"/>
      <c r="AF33" s="716"/>
      <c r="AG33" s="716"/>
      <c r="AH33" s="716"/>
      <c r="AI33" s="716"/>
      <c r="AJ33" s="716"/>
      <c r="AK33" s="716"/>
      <c r="AL33" s="681" t="s">
        <v>137</v>
      </c>
      <c r="AM33" s="682"/>
      <c r="AN33" s="682"/>
      <c r="AO33" s="717"/>
      <c r="AP33" s="758"/>
      <c r="AQ33" s="759"/>
      <c r="AR33" s="759"/>
      <c r="AS33" s="759"/>
      <c r="AT33" s="762"/>
      <c r="AU33" s="232"/>
      <c r="AV33" s="232"/>
      <c r="AW33" s="232"/>
      <c r="AX33" s="659" t="s">
        <v>319</v>
      </c>
      <c r="AY33" s="660"/>
      <c r="AZ33" s="660"/>
      <c r="BA33" s="660"/>
      <c r="BB33" s="660"/>
      <c r="BC33" s="660"/>
      <c r="BD33" s="660"/>
      <c r="BE33" s="660"/>
      <c r="BF33" s="661"/>
      <c r="BG33" s="742">
        <v>98</v>
      </c>
      <c r="BH33" s="663"/>
      <c r="BI33" s="663"/>
      <c r="BJ33" s="663"/>
      <c r="BK33" s="663"/>
      <c r="BL33" s="663"/>
      <c r="BM33" s="706">
        <v>94.6</v>
      </c>
      <c r="BN33" s="663"/>
      <c r="BO33" s="663"/>
      <c r="BP33" s="663"/>
      <c r="BQ33" s="727"/>
      <c r="BR33" s="742">
        <v>99.4</v>
      </c>
      <c r="BS33" s="663"/>
      <c r="BT33" s="663"/>
      <c r="BU33" s="663"/>
      <c r="BV33" s="663"/>
      <c r="BW33" s="663"/>
      <c r="BX33" s="706">
        <v>94.9</v>
      </c>
      <c r="BY33" s="663"/>
      <c r="BZ33" s="663"/>
      <c r="CA33" s="663"/>
      <c r="CB33" s="727"/>
      <c r="CD33" s="711" t="s">
        <v>320</v>
      </c>
      <c r="CE33" s="712"/>
      <c r="CF33" s="712"/>
      <c r="CG33" s="712"/>
      <c r="CH33" s="712"/>
      <c r="CI33" s="712"/>
      <c r="CJ33" s="712"/>
      <c r="CK33" s="712"/>
      <c r="CL33" s="712"/>
      <c r="CM33" s="712"/>
      <c r="CN33" s="712"/>
      <c r="CO33" s="712"/>
      <c r="CP33" s="712"/>
      <c r="CQ33" s="713"/>
      <c r="CR33" s="678">
        <v>6133399</v>
      </c>
      <c r="CS33" s="697"/>
      <c r="CT33" s="697"/>
      <c r="CU33" s="697"/>
      <c r="CV33" s="697"/>
      <c r="CW33" s="697"/>
      <c r="CX33" s="697"/>
      <c r="CY33" s="698"/>
      <c r="CZ33" s="681">
        <v>49.3</v>
      </c>
      <c r="DA33" s="699"/>
      <c r="DB33" s="699"/>
      <c r="DC33" s="700"/>
      <c r="DD33" s="684">
        <v>3982030</v>
      </c>
      <c r="DE33" s="697"/>
      <c r="DF33" s="697"/>
      <c r="DG33" s="697"/>
      <c r="DH33" s="697"/>
      <c r="DI33" s="697"/>
      <c r="DJ33" s="697"/>
      <c r="DK33" s="698"/>
      <c r="DL33" s="684">
        <v>3083609</v>
      </c>
      <c r="DM33" s="697"/>
      <c r="DN33" s="697"/>
      <c r="DO33" s="697"/>
      <c r="DP33" s="697"/>
      <c r="DQ33" s="697"/>
      <c r="DR33" s="697"/>
      <c r="DS33" s="697"/>
      <c r="DT33" s="697"/>
      <c r="DU33" s="697"/>
      <c r="DV33" s="698"/>
      <c r="DW33" s="681">
        <v>44.5</v>
      </c>
      <c r="DX33" s="699"/>
      <c r="DY33" s="699"/>
      <c r="DZ33" s="699"/>
      <c r="EA33" s="699"/>
      <c r="EB33" s="699"/>
      <c r="EC33" s="714"/>
    </row>
    <row r="34" spans="2:133" ht="11.25" customHeight="1" x14ac:dyDescent="0.15">
      <c r="B34" s="675" t="s">
        <v>321</v>
      </c>
      <c r="C34" s="676"/>
      <c r="D34" s="676"/>
      <c r="E34" s="676"/>
      <c r="F34" s="676"/>
      <c r="G34" s="676"/>
      <c r="H34" s="676"/>
      <c r="I34" s="676"/>
      <c r="J34" s="676"/>
      <c r="K34" s="676"/>
      <c r="L34" s="676"/>
      <c r="M34" s="676"/>
      <c r="N34" s="676"/>
      <c r="O34" s="676"/>
      <c r="P34" s="676"/>
      <c r="Q34" s="677"/>
      <c r="R34" s="678">
        <v>15869</v>
      </c>
      <c r="S34" s="679"/>
      <c r="T34" s="679"/>
      <c r="U34" s="679"/>
      <c r="V34" s="679"/>
      <c r="W34" s="679"/>
      <c r="X34" s="679"/>
      <c r="Y34" s="680"/>
      <c r="Z34" s="715">
        <v>0.1</v>
      </c>
      <c r="AA34" s="715"/>
      <c r="AB34" s="715"/>
      <c r="AC34" s="715"/>
      <c r="AD34" s="716">
        <v>809</v>
      </c>
      <c r="AE34" s="716"/>
      <c r="AF34" s="716"/>
      <c r="AG34" s="716"/>
      <c r="AH34" s="716"/>
      <c r="AI34" s="716"/>
      <c r="AJ34" s="716"/>
      <c r="AK34" s="716"/>
      <c r="AL34" s="681">
        <v>0</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322</v>
      </c>
      <c r="CE34" s="712"/>
      <c r="CF34" s="712"/>
      <c r="CG34" s="712"/>
      <c r="CH34" s="712"/>
      <c r="CI34" s="712"/>
      <c r="CJ34" s="712"/>
      <c r="CK34" s="712"/>
      <c r="CL34" s="712"/>
      <c r="CM34" s="712"/>
      <c r="CN34" s="712"/>
      <c r="CO34" s="712"/>
      <c r="CP34" s="712"/>
      <c r="CQ34" s="713"/>
      <c r="CR34" s="678">
        <v>1413713</v>
      </c>
      <c r="CS34" s="679"/>
      <c r="CT34" s="679"/>
      <c r="CU34" s="679"/>
      <c r="CV34" s="679"/>
      <c r="CW34" s="679"/>
      <c r="CX34" s="679"/>
      <c r="CY34" s="680"/>
      <c r="CZ34" s="681">
        <v>11.4</v>
      </c>
      <c r="DA34" s="699"/>
      <c r="DB34" s="699"/>
      <c r="DC34" s="700"/>
      <c r="DD34" s="684">
        <v>768207</v>
      </c>
      <c r="DE34" s="679"/>
      <c r="DF34" s="679"/>
      <c r="DG34" s="679"/>
      <c r="DH34" s="679"/>
      <c r="DI34" s="679"/>
      <c r="DJ34" s="679"/>
      <c r="DK34" s="680"/>
      <c r="DL34" s="684">
        <v>698176</v>
      </c>
      <c r="DM34" s="679"/>
      <c r="DN34" s="679"/>
      <c r="DO34" s="679"/>
      <c r="DP34" s="679"/>
      <c r="DQ34" s="679"/>
      <c r="DR34" s="679"/>
      <c r="DS34" s="679"/>
      <c r="DT34" s="679"/>
      <c r="DU34" s="679"/>
      <c r="DV34" s="680"/>
      <c r="DW34" s="681">
        <v>10.1</v>
      </c>
      <c r="DX34" s="699"/>
      <c r="DY34" s="699"/>
      <c r="DZ34" s="699"/>
      <c r="EA34" s="699"/>
      <c r="EB34" s="699"/>
      <c r="EC34" s="714"/>
    </row>
    <row r="35" spans="2:133" ht="11.25" customHeight="1" x14ac:dyDescent="0.15">
      <c r="B35" s="675" t="s">
        <v>323</v>
      </c>
      <c r="C35" s="676"/>
      <c r="D35" s="676"/>
      <c r="E35" s="676"/>
      <c r="F35" s="676"/>
      <c r="G35" s="676"/>
      <c r="H35" s="676"/>
      <c r="I35" s="676"/>
      <c r="J35" s="676"/>
      <c r="K35" s="676"/>
      <c r="L35" s="676"/>
      <c r="M35" s="676"/>
      <c r="N35" s="676"/>
      <c r="O35" s="676"/>
      <c r="P35" s="676"/>
      <c r="Q35" s="677"/>
      <c r="R35" s="678">
        <v>178556</v>
      </c>
      <c r="S35" s="679"/>
      <c r="T35" s="679"/>
      <c r="U35" s="679"/>
      <c r="V35" s="679"/>
      <c r="W35" s="679"/>
      <c r="X35" s="679"/>
      <c r="Y35" s="680"/>
      <c r="Z35" s="715">
        <v>1.4</v>
      </c>
      <c r="AA35" s="715"/>
      <c r="AB35" s="715"/>
      <c r="AC35" s="715"/>
      <c r="AD35" s="716" t="s">
        <v>136</v>
      </c>
      <c r="AE35" s="716"/>
      <c r="AF35" s="716"/>
      <c r="AG35" s="716"/>
      <c r="AH35" s="716"/>
      <c r="AI35" s="716"/>
      <c r="AJ35" s="716"/>
      <c r="AK35" s="716"/>
      <c r="AL35" s="681" t="s">
        <v>136</v>
      </c>
      <c r="AM35" s="682"/>
      <c r="AN35" s="682"/>
      <c r="AO35" s="717"/>
      <c r="AP35" s="235"/>
      <c r="AQ35" s="739" t="s">
        <v>324</v>
      </c>
      <c r="AR35" s="740"/>
      <c r="AS35" s="740"/>
      <c r="AT35" s="740"/>
      <c r="AU35" s="740"/>
      <c r="AV35" s="740"/>
      <c r="AW35" s="740"/>
      <c r="AX35" s="740"/>
      <c r="AY35" s="740"/>
      <c r="AZ35" s="740"/>
      <c r="BA35" s="740"/>
      <c r="BB35" s="740"/>
      <c r="BC35" s="740"/>
      <c r="BD35" s="740"/>
      <c r="BE35" s="740"/>
      <c r="BF35" s="741"/>
      <c r="BG35" s="739" t="s">
        <v>325</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326</v>
      </c>
      <c r="CE35" s="712"/>
      <c r="CF35" s="712"/>
      <c r="CG35" s="712"/>
      <c r="CH35" s="712"/>
      <c r="CI35" s="712"/>
      <c r="CJ35" s="712"/>
      <c r="CK35" s="712"/>
      <c r="CL35" s="712"/>
      <c r="CM35" s="712"/>
      <c r="CN35" s="712"/>
      <c r="CO35" s="712"/>
      <c r="CP35" s="712"/>
      <c r="CQ35" s="713"/>
      <c r="CR35" s="678">
        <v>146559</v>
      </c>
      <c r="CS35" s="697"/>
      <c r="CT35" s="697"/>
      <c r="CU35" s="697"/>
      <c r="CV35" s="697"/>
      <c r="CW35" s="697"/>
      <c r="CX35" s="697"/>
      <c r="CY35" s="698"/>
      <c r="CZ35" s="681">
        <v>1.2</v>
      </c>
      <c r="DA35" s="699"/>
      <c r="DB35" s="699"/>
      <c r="DC35" s="700"/>
      <c r="DD35" s="684">
        <v>102953</v>
      </c>
      <c r="DE35" s="697"/>
      <c r="DF35" s="697"/>
      <c r="DG35" s="697"/>
      <c r="DH35" s="697"/>
      <c r="DI35" s="697"/>
      <c r="DJ35" s="697"/>
      <c r="DK35" s="698"/>
      <c r="DL35" s="684">
        <v>97660</v>
      </c>
      <c r="DM35" s="697"/>
      <c r="DN35" s="697"/>
      <c r="DO35" s="697"/>
      <c r="DP35" s="697"/>
      <c r="DQ35" s="697"/>
      <c r="DR35" s="697"/>
      <c r="DS35" s="697"/>
      <c r="DT35" s="697"/>
      <c r="DU35" s="697"/>
      <c r="DV35" s="698"/>
      <c r="DW35" s="681">
        <v>1.4</v>
      </c>
      <c r="DX35" s="699"/>
      <c r="DY35" s="699"/>
      <c r="DZ35" s="699"/>
      <c r="EA35" s="699"/>
      <c r="EB35" s="699"/>
      <c r="EC35" s="714"/>
    </row>
    <row r="36" spans="2:133" ht="11.25" customHeight="1" x14ac:dyDescent="0.15">
      <c r="B36" s="675" t="s">
        <v>327</v>
      </c>
      <c r="C36" s="676"/>
      <c r="D36" s="676"/>
      <c r="E36" s="676"/>
      <c r="F36" s="676"/>
      <c r="G36" s="676"/>
      <c r="H36" s="676"/>
      <c r="I36" s="676"/>
      <c r="J36" s="676"/>
      <c r="K36" s="676"/>
      <c r="L36" s="676"/>
      <c r="M36" s="676"/>
      <c r="N36" s="676"/>
      <c r="O36" s="676"/>
      <c r="P36" s="676"/>
      <c r="Q36" s="677"/>
      <c r="R36" s="678">
        <v>544945</v>
      </c>
      <c r="S36" s="679"/>
      <c r="T36" s="679"/>
      <c r="U36" s="679"/>
      <c r="V36" s="679"/>
      <c r="W36" s="679"/>
      <c r="X36" s="679"/>
      <c r="Y36" s="680"/>
      <c r="Z36" s="715">
        <v>4.3</v>
      </c>
      <c r="AA36" s="715"/>
      <c r="AB36" s="715"/>
      <c r="AC36" s="715"/>
      <c r="AD36" s="716" t="s">
        <v>244</v>
      </c>
      <c r="AE36" s="716"/>
      <c r="AF36" s="716"/>
      <c r="AG36" s="716"/>
      <c r="AH36" s="716"/>
      <c r="AI36" s="716"/>
      <c r="AJ36" s="716"/>
      <c r="AK36" s="716"/>
      <c r="AL36" s="681" t="s">
        <v>238</v>
      </c>
      <c r="AM36" s="682"/>
      <c r="AN36" s="682"/>
      <c r="AO36" s="717"/>
      <c r="AP36" s="235"/>
      <c r="AQ36" s="730" t="s">
        <v>328</v>
      </c>
      <c r="AR36" s="731"/>
      <c r="AS36" s="731"/>
      <c r="AT36" s="731"/>
      <c r="AU36" s="731"/>
      <c r="AV36" s="731"/>
      <c r="AW36" s="731"/>
      <c r="AX36" s="731"/>
      <c r="AY36" s="732"/>
      <c r="AZ36" s="733">
        <v>1863404</v>
      </c>
      <c r="BA36" s="734"/>
      <c r="BB36" s="734"/>
      <c r="BC36" s="734"/>
      <c r="BD36" s="734"/>
      <c r="BE36" s="734"/>
      <c r="BF36" s="735"/>
      <c r="BG36" s="736" t="s">
        <v>329</v>
      </c>
      <c r="BH36" s="737"/>
      <c r="BI36" s="737"/>
      <c r="BJ36" s="737"/>
      <c r="BK36" s="737"/>
      <c r="BL36" s="737"/>
      <c r="BM36" s="737"/>
      <c r="BN36" s="737"/>
      <c r="BO36" s="737"/>
      <c r="BP36" s="737"/>
      <c r="BQ36" s="737"/>
      <c r="BR36" s="737"/>
      <c r="BS36" s="737"/>
      <c r="BT36" s="737"/>
      <c r="BU36" s="738"/>
      <c r="BV36" s="733">
        <v>18160</v>
      </c>
      <c r="BW36" s="734"/>
      <c r="BX36" s="734"/>
      <c r="BY36" s="734"/>
      <c r="BZ36" s="734"/>
      <c r="CA36" s="734"/>
      <c r="CB36" s="735"/>
      <c r="CD36" s="711" t="s">
        <v>330</v>
      </c>
      <c r="CE36" s="712"/>
      <c r="CF36" s="712"/>
      <c r="CG36" s="712"/>
      <c r="CH36" s="712"/>
      <c r="CI36" s="712"/>
      <c r="CJ36" s="712"/>
      <c r="CK36" s="712"/>
      <c r="CL36" s="712"/>
      <c r="CM36" s="712"/>
      <c r="CN36" s="712"/>
      <c r="CO36" s="712"/>
      <c r="CP36" s="712"/>
      <c r="CQ36" s="713"/>
      <c r="CR36" s="678">
        <v>2540431</v>
      </c>
      <c r="CS36" s="679"/>
      <c r="CT36" s="679"/>
      <c r="CU36" s="679"/>
      <c r="CV36" s="679"/>
      <c r="CW36" s="679"/>
      <c r="CX36" s="679"/>
      <c r="CY36" s="680"/>
      <c r="CZ36" s="681">
        <v>20.399999999999999</v>
      </c>
      <c r="DA36" s="699"/>
      <c r="DB36" s="699"/>
      <c r="DC36" s="700"/>
      <c r="DD36" s="684">
        <v>1647442</v>
      </c>
      <c r="DE36" s="679"/>
      <c r="DF36" s="679"/>
      <c r="DG36" s="679"/>
      <c r="DH36" s="679"/>
      <c r="DI36" s="679"/>
      <c r="DJ36" s="679"/>
      <c r="DK36" s="680"/>
      <c r="DL36" s="684">
        <v>1241265</v>
      </c>
      <c r="DM36" s="679"/>
      <c r="DN36" s="679"/>
      <c r="DO36" s="679"/>
      <c r="DP36" s="679"/>
      <c r="DQ36" s="679"/>
      <c r="DR36" s="679"/>
      <c r="DS36" s="679"/>
      <c r="DT36" s="679"/>
      <c r="DU36" s="679"/>
      <c r="DV36" s="680"/>
      <c r="DW36" s="681">
        <v>17.899999999999999</v>
      </c>
      <c r="DX36" s="699"/>
      <c r="DY36" s="699"/>
      <c r="DZ36" s="699"/>
      <c r="EA36" s="699"/>
      <c r="EB36" s="699"/>
      <c r="EC36" s="714"/>
    </row>
    <row r="37" spans="2:133" ht="11.25" customHeight="1" x14ac:dyDescent="0.15">
      <c r="B37" s="675" t="s">
        <v>331</v>
      </c>
      <c r="C37" s="676"/>
      <c r="D37" s="676"/>
      <c r="E37" s="676"/>
      <c r="F37" s="676"/>
      <c r="G37" s="676"/>
      <c r="H37" s="676"/>
      <c r="I37" s="676"/>
      <c r="J37" s="676"/>
      <c r="K37" s="676"/>
      <c r="L37" s="676"/>
      <c r="M37" s="676"/>
      <c r="N37" s="676"/>
      <c r="O37" s="676"/>
      <c r="P37" s="676"/>
      <c r="Q37" s="677"/>
      <c r="R37" s="678">
        <v>222886</v>
      </c>
      <c r="S37" s="679"/>
      <c r="T37" s="679"/>
      <c r="U37" s="679"/>
      <c r="V37" s="679"/>
      <c r="W37" s="679"/>
      <c r="X37" s="679"/>
      <c r="Y37" s="680"/>
      <c r="Z37" s="715">
        <v>1.8</v>
      </c>
      <c r="AA37" s="715"/>
      <c r="AB37" s="715"/>
      <c r="AC37" s="715"/>
      <c r="AD37" s="716" t="s">
        <v>136</v>
      </c>
      <c r="AE37" s="716"/>
      <c r="AF37" s="716"/>
      <c r="AG37" s="716"/>
      <c r="AH37" s="716"/>
      <c r="AI37" s="716"/>
      <c r="AJ37" s="716"/>
      <c r="AK37" s="716"/>
      <c r="AL37" s="681" t="s">
        <v>244</v>
      </c>
      <c r="AM37" s="682"/>
      <c r="AN37" s="682"/>
      <c r="AO37" s="717"/>
      <c r="AQ37" s="718" t="s">
        <v>332</v>
      </c>
      <c r="AR37" s="719"/>
      <c r="AS37" s="719"/>
      <c r="AT37" s="719"/>
      <c r="AU37" s="719"/>
      <c r="AV37" s="719"/>
      <c r="AW37" s="719"/>
      <c r="AX37" s="719"/>
      <c r="AY37" s="720"/>
      <c r="AZ37" s="678">
        <v>545262</v>
      </c>
      <c r="BA37" s="679"/>
      <c r="BB37" s="679"/>
      <c r="BC37" s="679"/>
      <c r="BD37" s="697"/>
      <c r="BE37" s="697"/>
      <c r="BF37" s="721"/>
      <c r="BG37" s="711" t="s">
        <v>333</v>
      </c>
      <c r="BH37" s="712"/>
      <c r="BI37" s="712"/>
      <c r="BJ37" s="712"/>
      <c r="BK37" s="712"/>
      <c r="BL37" s="712"/>
      <c r="BM37" s="712"/>
      <c r="BN37" s="712"/>
      <c r="BO37" s="712"/>
      <c r="BP37" s="712"/>
      <c r="BQ37" s="712"/>
      <c r="BR37" s="712"/>
      <c r="BS37" s="712"/>
      <c r="BT37" s="712"/>
      <c r="BU37" s="713"/>
      <c r="BV37" s="678">
        <v>-1894</v>
      </c>
      <c r="BW37" s="679"/>
      <c r="BX37" s="679"/>
      <c r="BY37" s="679"/>
      <c r="BZ37" s="679"/>
      <c r="CA37" s="679"/>
      <c r="CB37" s="722"/>
      <c r="CD37" s="711" t="s">
        <v>334</v>
      </c>
      <c r="CE37" s="712"/>
      <c r="CF37" s="712"/>
      <c r="CG37" s="712"/>
      <c r="CH37" s="712"/>
      <c r="CI37" s="712"/>
      <c r="CJ37" s="712"/>
      <c r="CK37" s="712"/>
      <c r="CL37" s="712"/>
      <c r="CM37" s="712"/>
      <c r="CN37" s="712"/>
      <c r="CO37" s="712"/>
      <c r="CP37" s="712"/>
      <c r="CQ37" s="713"/>
      <c r="CR37" s="678">
        <v>1049590</v>
      </c>
      <c r="CS37" s="697"/>
      <c r="CT37" s="697"/>
      <c r="CU37" s="697"/>
      <c r="CV37" s="697"/>
      <c r="CW37" s="697"/>
      <c r="CX37" s="697"/>
      <c r="CY37" s="698"/>
      <c r="CZ37" s="681">
        <v>8.4</v>
      </c>
      <c r="DA37" s="699"/>
      <c r="DB37" s="699"/>
      <c r="DC37" s="700"/>
      <c r="DD37" s="684">
        <v>760215</v>
      </c>
      <c r="DE37" s="697"/>
      <c r="DF37" s="697"/>
      <c r="DG37" s="697"/>
      <c r="DH37" s="697"/>
      <c r="DI37" s="697"/>
      <c r="DJ37" s="697"/>
      <c r="DK37" s="698"/>
      <c r="DL37" s="684">
        <v>747966</v>
      </c>
      <c r="DM37" s="697"/>
      <c r="DN37" s="697"/>
      <c r="DO37" s="697"/>
      <c r="DP37" s="697"/>
      <c r="DQ37" s="697"/>
      <c r="DR37" s="697"/>
      <c r="DS37" s="697"/>
      <c r="DT37" s="697"/>
      <c r="DU37" s="697"/>
      <c r="DV37" s="698"/>
      <c r="DW37" s="681">
        <v>10.8</v>
      </c>
      <c r="DX37" s="699"/>
      <c r="DY37" s="699"/>
      <c r="DZ37" s="699"/>
      <c r="EA37" s="699"/>
      <c r="EB37" s="699"/>
      <c r="EC37" s="714"/>
    </row>
    <row r="38" spans="2:133" ht="11.25" customHeight="1" x14ac:dyDescent="0.15">
      <c r="B38" s="675" t="s">
        <v>335</v>
      </c>
      <c r="C38" s="676"/>
      <c r="D38" s="676"/>
      <c r="E38" s="676"/>
      <c r="F38" s="676"/>
      <c r="G38" s="676"/>
      <c r="H38" s="676"/>
      <c r="I38" s="676"/>
      <c r="J38" s="676"/>
      <c r="K38" s="676"/>
      <c r="L38" s="676"/>
      <c r="M38" s="676"/>
      <c r="N38" s="676"/>
      <c r="O38" s="676"/>
      <c r="P38" s="676"/>
      <c r="Q38" s="677"/>
      <c r="R38" s="678">
        <v>548265</v>
      </c>
      <c r="S38" s="679"/>
      <c r="T38" s="679"/>
      <c r="U38" s="679"/>
      <c r="V38" s="679"/>
      <c r="W38" s="679"/>
      <c r="X38" s="679"/>
      <c r="Y38" s="680"/>
      <c r="Z38" s="715">
        <v>4.3</v>
      </c>
      <c r="AA38" s="715"/>
      <c r="AB38" s="715"/>
      <c r="AC38" s="715"/>
      <c r="AD38" s="716">
        <v>1264</v>
      </c>
      <c r="AE38" s="716"/>
      <c r="AF38" s="716"/>
      <c r="AG38" s="716"/>
      <c r="AH38" s="716"/>
      <c r="AI38" s="716"/>
      <c r="AJ38" s="716"/>
      <c r="AK38" s="716"/>
      <c r="AL38" s="681">
        <v>0</v>
      </c>
      <c r="AM38" s="682"/>
      <c r="AN38" s="682"/>
      <c r="AO38" s="717"/>
      <c r="AQ38" s="718" t="s">
        <v>336</v>
      </c>
      <c r="AR38" s="719"/>
      <c r="AS38" s="719"/>
      <c r="AT38" s="719"/>
      <c r="AU38" s="719"/>
      <c r="AV38" s="719"/>
      <c r="AW38" s="719"/>
      <c r="AX38" s="719"/>
      <c r="AY38" s="720"/>
      <c r="AZ38" s="678">
        <v>267854</v>
      </c>
      <c r="BA38" s="679"/>
      <c r="BB38" s="679"/>
      <c r="BC38" s="679"/>
      <c r="BD38" s="697"/>
      <c r="BE38" s="697"/>
      <c r="BF38" s="721"/>
      <c r="BG38" s="711" t="s">
        <v>337</v>
      </c>
      <c r="BH38" s="712"/>
      <c r="BI38" s="712"/>
      <c r="BJ38" s="712"/>
      <c r="BK38" s="712"/>
      <c r="BL38" s="712"/>
      <c r="BM38" s="712"/>
      <c r="BN38" s="712"/>
      <c r="BO38" s="712"/>
      <c r="BP38" s="712"/>
      <c r="BQ38" s="712"/>
      <c r="BR38" s="712"/>
      <c r="BS38" s="712"/>
      <c r="BT38" s="712"/>
      <c r="BU38" s="713"/>
      <c r="BV38" s="678">
        <v>1633</v>
      </c>
      <c r="BW38" s="679"/>
      <c r="BX38" s="679"/>
      <c r="BY38" s="679"/>
      <c r="BZ38" s="679"/>
      <c r="CA38" s="679"/>
      <c r="CB38" s="722"/>
      <c r="CD38" s="711" t="s">
        <v>338</v>
      </c>
      <c r="CE38" s="712"/>
      <c r="CF38" s="712"/>
      <c r="CG38" s="712"/>
      <c r="CH38" s="712"/>
      <c r="CI38" s="712"/>
      <c r="CJ38" s="712"/>
      <c r="CK38" s="712"/>
      <c r="CL38" s="712"/>
      <c r="CM38" s="712"/>
      <c r="CN38" s="712"/>
      <c r="CO38" s="712"/>
      <c r="CP38" s="712"/>
      <c r="CQ38" s="713"/>
      <c r="CR38" s="678">
        <v>1356825</v>
      </c>
      <c r="CS38" s="679"/>
      <c r="CT38" s="679"/>
      <c r="CU38" s="679"/>
      <c r="CV38" s="679"/>
      <c r="CW38" s="679"/>
      <c r="CX38" s="679"/>
      <c r="CY38" s="680"/>
      <c r="CZ38" s="681">
        <v>10.9</v>
      </c>
      <c r="DA38" s="699"/>
      <c r="DB38" s="699"/>
      <c r="DC38" s="700"/>
      <c r="DD38" s="684">
        <v>1228346</v>
      </c>
      <c r="DE38" s="679"/>
      <c r="DF38" s="679"/>
      <c r="DG38" s="679"/>
      <c r="DH38" s="679"/>
      <c r="DI38" s="679"/>
      <c r="DJ38" s="679"/>
      <c r="DK38" s="680"/>
      <c r="DL38" s="684">
        <v>1046508</v>
      </c>
      <c r="DM38" s="679"/>
      <c r="DN38" s="679"/>
      <c r="DO38" s="679"/>
      <c r="DP38" s="679"/>
      <c r="DQ38" s="679"/>
      <c r="DR38" s="679"/>
      <c r="DS38" s="679"/>
      <c r="DT38" s="679"/>
      <c r="DU38" s="679"/>
      <c r="DV38" s="680"/>
      <c r="DW38" s="681">
        <v>15.1</v>
      </c>
      <c r="DX38" s="699"/>
      <c r="DY38" s="699"/>
      <c r="DZ38" s="699"/>
      <c r="EA38" s="699"/>
      <c r="EB38" s="699"/>
      <c r="EC38" s="714"/>
    </row>
    <row r="39" spans="2:133" ht="11.25" customHeight="1" x14ac:dyDescent="0.15">
      <c r="B39" s="675" t="s">
        <v>339</v>
      </c>
      <c r="C39" s="676"/>
      <c r="D39" s="676"/>
      <c r="E39" s="676"/>
      <c r="F39" s="676"/>
      <c r="G39" s="676"/>
      <c r="H39" s="676"/>
      <c r="I39" s="676"/>
      <c r="J39" s="676"/>
      <c r="K39" s="676"/>
      <c r="L39" s="676"/>
      <c r="M39" s="676"/>
      <c r="N39" s="676"/>
      <c r="O39" s="676"/>
      <c r="P39" s="676"/>
      <c r="Q39" s="677"/>
      <c r="R39" s="678">
        <v>1477538</v>
      </c>
      <c r="S39" s="679"/>
      <c r="T39" s="679"/>
      <c r="U39" s="679"/>
      <c r="V39" s="679"/>
      <c r="W39" s="679"/>
      <c r="X39" s="679"/>
      <c r="Y39" s="680"/>
      <c r="Z39" s="715">
        <v>11.7</v>
      </c>
      <c r="AA39" s="715"/>
      <c r="AB39" s="715"/>
      <c r="AC39" s="715"/>
      <c r="AD39" s="716" t="s">
        <v>238</v>
      </c>
      <c r="AE39" s="716"/>
      <c r="AF39" s="716"/>
      <c r="AG39" s="716"/>
      <c r="AH39" s="716"/>
      <c r="AI39" s="716"/>
      <c r="AJ39" s="716"/>
      <c r="AK39" s="716"/>
      <c r="AL39" s="681" t="s">
        <v>136</v>
      </c>
      <c r="AM39" s="682"/>
      <c r="AN39" s="682"/>
      <c r="AO39" s="717"/>
      <c r="AQ39" s="718" t="s">
        <v>340</v>
      </c>
      <c r="AR39" s="719"/>
      <c r="AS39" s="719"/>
      <c r="AT39" s="719"/>
      <c r="AU39" s="719"/>
      <c r="AV39" s="719"/>
      <c r="AW39" s="719"/>
      <c r="AX39" s="719"/>
      <c r="AY39" s="720"/>
      <c r="AZ39" s="678">
        <v>238725</v>
      </c>
      <c r="BA39" s="679"/>
      <c r="BB39" s="679"/>
      <c r="BC39" s="679"/>
      <c r="BD39" s="697"/>
      <c r="BE39" s="697"/>
      <c r="BF39" s="721"/>
      <c r="BG39" s="711" t="s">
        <v>341</v>
      </c>
      <c r="BH39" s="712"/>
      <c r="BI39" s="712"/>
      <c r="BJ39" s="712"/>
      <c r="BK39" s="712"/>
      <c r="BL39" s="712"/>
      <c r="BM39" s="712"/>
      <c r="BN39" s="712"/>
      <c r="BO39" s="712"/>
      <c r="BP39" s="712"/>
      <c r="BQ39" s="712"/>
      <c r="BR39" s="712"/>
      <c r="BS39" s="712"/>
      <c r="BT39" s="712"/>
      <c r="BU39" s="713"/>
      <c r="BV39" s="678">
        <v>2427</v>
      </c>
      <c r="BW39" s="679"/>
      <c r="BX39" s="679"/>
      <c r="BY39" s="679"/>
      <c r="BZ39" s="679"/>
      <c r="CA39" s="679"/>
      <c r="CB39" s="722"/>
      <c r="CD39" s="711" t="s">
        <v>342</v>
      </c>
      <c r="CE39" s="712"/>
      <c r="CF39" s="712"/>
      <c r="CG39" s="712"/>
      <c r="CH39" s="712"/>
      <c r="CI39" s="712"/>
      <c r="CJ39" s="712"/>
      <c r="CK39" s="712"/>
      <c r="CL39" s="712"/>
      <c r="CM39" s="712"/>
      <c r="CN39" s="712"/>
      <c r="CO39" s="712"/>
      <c r="CP39" s="712"/>
      <c r="CQ39" s="713"/>
      <c r="CR39" s="678">
        <v>673871</v>
      </c>
      <c r="CS39" s="697"/>
      <c r="CT39" s="697"/>
      <c r="CU39" s="697"/>
      <c r="CV39" s="697"/>
      <c r="CW39" s="697"/>
      <c r="CX39" s="697"/>
      <c r="CY39" s="698"/>
      <c r="CZ39" s="681">
        <v>5.4</v>
      </c>
      <c r="DA39" s="699"/>
      <c r="DB39" s="699"/>
      <c r="DC39" s="700"/>
      <c r="DD39" s="684">
        <v>235082</v>
      </c>
      <c r="DE39" s="697"/>
      <c r="DF39" s="697"/>
      <c r="DG39" s="697"/>
      <c r="DH39" s="697"/>
      <c r="DI39" s="697"/>
      <c r="DJ39" s="697"/>
      <c r="DK39" s="698"/>
      <c r="DL39" s="684" t="s">
        <v>238</v>
      </c>
      <c r="DM39" s="697"/>
      <c r="DN39" s="697"/>
      <c r="DO39" s="697"/>
      <c r="DP39" s="697"/>
      <c r="DQ39" s="697"/>
      <c r="DR39" s="697"/>
      <c r="DS39" s="697"/>
      <c r="DT39" s="697"/>
      <c r="DU39" s="697"/>
      <c r="DV39" s="698"/>
      <c r="DW39" s="681" t="s">
        <v>244</v>
      </c>
      <c r="DX39" s="699"/>
      <c r="DY39" s="699"/>
      <c r="DZ39" s="699"/>
      <c r="EA39" s="699"/>
      <c r="EB39" s="699"/>
      <c r="EC39" s="714"/>
    </row>
    <row r="40" spans="2:133" ht="11.25" customHeight="1" x14ac:dyDescent="0.15">
      <c r="B40" s="675" t="s">
        <v>343</v>
      </c>
      <c r="C40" s="676"/>
      <c r="D40" s="676"/>
      <c r="E40" s="676"/>
      <c r="F40" s="676"/>
      <c r="G40" s="676"/>
      <c r="H40" s="676"/>
      <c r="I40" s="676"/>
      <c r="J40" s="676"/>
      <c r="K40" s="676"/>
      <c r="L40" s="676"/>
      <c r="M40" s="676"/>
      <c r="N40" s="676"/>
      <c r="O40" s="676"/>
      <c r="P40" s="676"/>
      <c r="Q40" s="677"/>
      <c r="R40" s="678" t="s">
        <v>244</v>
      </c>
      <c r="S40" s="679"/>
      <c r="T40" s="679"/>
      <c r="U40" s="679"/>
      <c r="V40" s="679"/>
      <c r="W40" s="679"/>
      <c r="X40" s="679"/>
      <c r="Y40" s="680"/>
      <c r="Z40" s="715" t="s">
        <v>244</v>
      </c>
      <c r="AA40" s="715"/>
      <c r="AB40" s="715"/>
      <c r="AC40" s="715"/>
      <c r="AD40" s="716" t="s">
        <v>136</v>
      </c>
      <c r="AE40" s="716"/>
      <c r="AF40" s="716"/>
      <c r="AG40" s="716"/>
      <c r="AH40" s="716"/>
      <c r="AI40" s="716"/>
      <c r="AJ40" s="716"/>
      <c r="AK40" s="716"/>
      <c r="AL40" s="681" t="s">
        <v>137</v>
      </c>
      <c r="AM40" s="682"/>
      <c r="AN40" s="682"/>
      <c r="AO40" s="717"/>
      <c r="AQ40" s="718" t="s">
        <v>344</v>
      </c>
      <c r="AR40" s="719"/>
      <c r="AS40" s="719"/>
      <c r="AT40" s="719"/>
      <c r="AU40" s="719"/>
      <c r="AV40" s="719"/>
      <c r="AW40" s="719"/>
      <c r="AX40" s="719"/>
      <c r="AY40" s="720"/>
      <c r="AZ40" s="678" t="s">
        <v>244</v>
      </c>
      <c r="BA40" s="679"/>
      <c r="BB40" s="679"/>
      <c r="BC40" s="679"/>
      <c r="BD40" s="697"/>
      <c r="BE40" s="697"/>
      <c r="BF40" s="721"/>
      <c r="BG40" s="723" t="s">
        <v>345</v>
      </c>
      <c r="BH40" s="724"/>
      <c r="BI40" s="724"/>
      <c r="BJ40" s="724"/>
      <c r="BK40" s="724"/>
      <c r="BL40" s="236"/>
      <c r="BM40" s="712" t="s">
        <v>346</v>
      </c>
      <c r="BN40" s="712"/>
      <c r="BO40" s="712"/>
      <c r="BP40" s="712"/>
      <c r="BQ40" s="712"/>
      <c r="BR40" s="712"/>
      <c r="BS40" s="712"/>
      <c r="BT40" s="712"/>
      <c r="BU40" s="713"/>
      <c r="BV40" s="678">
        <v>93</v>
      </c>
      <c r="BW40" s="679"/>
      <c r="BX40" s="679"/>
      <c r="BY40" s="679"/>
      <c r="BZ40" s="679"/>
      <c r="CA40" s="679"/>
      <c r="CB40" s="722"/>
      <c r="CD40" s="711" t="s">
        <v>347</v>
      </c>
      <c r="CE40" s="712"/>
      <c r="CF40" s="712"/>
      <c r="CG40" s="712"/>
      <c r="CH40" s="712"/>
      <c r="CI40" s="712"/>
      <c r="CJ40" s="712"/>
      <c r="CK40" s="712"/>
      <c r="CL40" s="712"/>
      <c r="CM40" s="712"/>
      <c r="CN40" s="712"/>
      <c r="CO40" s="712"/>
      <c r="CP40" s="712"/>
      <c r="CQ40" s="713"/>
      <c r="CR40" s="678">
        <v>2000</v>
      </c>
      <c r="CS40" s="679"/>
      <c r="CT40" s="679"/>
      <c r="CU40" s="679"/>
      <c r="CV40" s="679"/>
      <c r="CW40" s="679"/>
      <c r="CX40" s="679"/>
      <c r="CY40" s="680"/>
      <c r="CZ40" s="681">
        <v>0</v>
      </c>
      <c r="DA40" s="699"/>
      <c r="DB40" s="699"/>
      <c r="DC40" s="700"/>
      <c r="DD40" s="684" t="s">
        <v>238</v>
      </c>
      <c r="DE40" s="679"/>
      <c r="DF40" s="679"/>
      <c r="DG40" s="679"/>
      <c r="DH40" s="679"/>
      <c r="DI40" s="679"/>
      <c r="DJ40" s="679"/>
      <c r="DK40" s="680"/>
      <c r="DL40" s="684" t="s">
        <v>137</v>
      </c>
      <c r="DM40" s="679"/>
      <c r="DN40" s="679"/>
      <c r="DO40" s="679"/>
      <c r="DP40" s="679"/>
      <c r="DQ40" s="679"/>
      <c r="DR40" s="679"/>
      <c r="DS40" s="679"/>
      <c r="DT40" s="679"/>
      <c r="DU40" s="679"/>
      <c r="DV40" s="680"/>
      <c r="DW40" s="681" t="s">
        <v>136</v>
      </c>
      <c r="DX40" s="699"/>
      <c r="DY40" s="699"/>
      <c r="DZ40" s="699"/>
      <c r="EA40" s="699"/>
      <c r="EB40" s="699"/>
      <c r="EC40" s="714"/>
    </row>
    <row r="41" spans="2:133" ht="11.25" customHeight="1" x14ac:dyDescent="0.15">
      <c r="B41" s="675" t="s">
        <v>348</v>
      </c>
      <c r="C41" s="676"/>
      <c r="D41" s="676"/>
      <c r="E41" s="676"/>
      <c r="F41" s="676"/>
      <c r="G41" s="676"/>
      <c r="H41" s="676"/>
      <c r="I41" s="676"/>
      <c r="J41" s="676"/>
      <c r="K41" s="676"/>
      <c r="L41" s="676"/>
      <c r="M41" s="676"/>
      <c r="N41" s="676"/>
      <c r="O41" s="676"/>
      <c r="P41" s="676"/>
      <c r="Q41" s="677"/>
      <c r="R41" s="678">
        <v>185238</v>
      </c>
      <c r="S41" s="679"/>
      <c r="T41" s="679"/>
      <c r="U41" s="679"/>
      <c r="V41" s="679"/>
      <c r="W41" s="679"/>
      <c r="X41" s="679"/>
      <c r="Y41" s="680"/>
      <c r="Z41" s="715">
        <v>1.5</v>
      </c>
      <c r="AA41" s="715"/>
      <c r="AB41" s="715"/>
      <c r="AC41" s="715"/>
      <c r="AD41" s="716" t="s">
        <v>137</v>
      </c>
      <c r="AE41" s="716"/>
      <c r="AF41" s="716"/>
      <c r="AG41" s="716"/>
      <c r="AH41" s="716"/>
      <c r="AI41" s="716"/>
      <c r="AJ41" s="716"/>
      <c r="AK41" s="716"/>
      <c r="AL41" s="681" t="s">
        <v>137</v>
      </c>
      <c r="AM41" s="682"/>
      <c r="AN41" s="682"/>
      <c r="AO41" s="717"/>
      <c r="AQ41" s="718" t="s">
        <v>349</v>
      </c>
      <c r="AR41" s="719"/>
      <c r="AS41" s="719"/>
      <c r="AT41" s="719"/>
      <c r="AU41" s="719"/>
      <c r="AV41" s="719"/>
      <c r="AW41" s="719"/>
      <c r="AX41" s="719"/>
      <c r="AY41" s="720"/>
      <c r="AZ41" s="678">
        <v>209050</v>
      </c>
      <c r="BA41" s="679"/>
      <c r="BB41" s="679"/>
      <c r="BC41" s="679"/>
      <c r="BD41" s="697"/>
      <c r="BE41" s="697"/>
      <c r="BF41" s="721"/>
      <c r="BG41" s="723"/>
      <c r="BH41" s="724"/>
      <c r="BI41" s="724"/>
      <c r="BJ41" s="724"/>
      <c r="BK41" s="724"/>
      <c r="BL41" s="236"/>
      <c r="BM41" s="712" t="s">
        <v>350</v>
      </c>
      <c r="BN41" s="712"/>
      <c r="BO41" s="712"/>
      <c r="BP41" s="712"/>
      <c r="BQ41" s="712"/>
      <c r="BR41" s="712"/>
      <c r="BS41" s="712"/>
      <c r="BT41" s="712"/>
      <c r="BU41" s="713"/>
      <c r="BV41" s="678" t="s">
        <v>136</v>
      </c>
      <c r="BW41" s="679"/>
      <c r="BX41" s="679"/>
      <c r="BY41" s="679"/>
      <c r="BZ41" s="679"/>
      <c r="CA41" s="679"/>
      <c r="CB41" s="722"/>
      <c r="CD41" s="711" t="s">
        <v>351</v>
      </c>
      <c r="CE41" s="712"/>
      <c r="CF41" s="712"/>
      <c r="CG41" s="712"/>
      <c r="CH41" s="712"/>
      <c r="CI41" s="712"/>
      <c r="CJ41" s="712"/>
      <c r="CK41" s="712"/>
      <c r="CL41" s="712"/>
      <c r="CM41" s="712"/>
      <c r="CN41" s="712"/>
      <c r="CO41" s="712"/>
      <c r="CP41" s="712"/>
      <c r="CQ41" s="713"/>
      <c r="CR41" s="678" t="s">
        <v>136</v>
      </c>
      <c r="CS41" s="697"/>
      <c r="CT41" s="697"/>
      <c r="CU41" s="697"/>
      <c r="CV41" s="697"/>
      <c r="CW41" s="697"/>
      <c r="CX41" s="697"/>
      <c r="CY41" s="698"/>
      <c r="CZ41" s="681" t="s">
        <v>137</v>
      </c>
      <c r="DA41" s="699"/>
      <c r="DB41" s="699"/>
      <c r="DC41" s="700"/>
      <c r="DD41" s="684" t="s">
        <v>238</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352</v>
      </c>
      <c r="C42" s="660"/>
      <c r="D42" s="660"/>
      <c r="E42" s="660"/>
      <c r="F42" s="660"/>
      <c r="G42" s="660"/>
      <c r="H42" s="660"/>
      <c r="I42" s="660"/>
      <c r="J42" s="660"/>
      <c r="K42" s="660"/>
      <c r="L42" s="660"/>
      <c r="M42" s="660"/>
      <c r="N42" s="660"/>
      <c r="O42" s="660"/>
      <c r="P42" s="660"/>
      <c r="Q42" s="661"/>
      <c r="R42" s="662">
        <v>12674207</v>
      </c>
      <c r="S42" s="701"/>
      <c r="T42" s="701"/>
      <c r="U42" s="701"/>
      <c r="V42" s="701"/>
      <c r="W42" s="701"/>
      <c r="X42" s="701"/>
      <c r="Y42" s="703"/>
      <c r="Z42" s="704">
        <v>100</v>
      </c>
      <c r="AA42" s="704"/>
      <c r="AB42" s="704"/>
      <c r="AC42" s="704"/>
      <c r="AD42" s="705">
        <v>6741591</v>
      </c>
      <c r="AE42" s="705"/>
      <c r="AF42" s="705"/>
      <c r="AG42" s="705"/>
      <c r="AH42" s="705"/>
      <c r="AI42" s="705"/>
      <c r="AJ42" s="705"/>
      <c r="AK42" s="705"/>
      <c r="AL42" s="665">
        <v>100</v>
      </c>
      <c r="AM42" s="706"/>
      <c r="AN42" s="706"/>
      <c r="AO42" s="707"/>
      <c r="AQ42" s="708" t="s">
        <v>353</v>
      </c>
      <c r="AR42" s="709"/>
      <c r="AS42" s="709"/>
      <c r="AT42" s="709"/>
      <c r="AU42" s="709"/>
      <c r="AV42" s="709"/>
      <c r="AW42" s="709"/>
      <c r="AX42" s="709"/>
      <c r="AY42" s="710"/>
      <c r="AZ42" s="662">
        <v>602513</v>
      </c>
      <c r="BA42" s="701"/>
      <c r="BB42" s="701"/>
      <c r="BC42" s="701"/>
      <c r="BD42" s="663"/>
      <c r="BE42" s="663"/>
      <c r="BF42" s="727"/>
      <c r="BG42" s="725"/>
      <c r="BH42" s="726"/>
      <c r="BI42" s="726"/>
      <c r="BJ42" s="726"/>
      <c r="BK42" s="726"/>
      <c r="BL42" s="237"/>
      <c r="BM42" s="728" t="s">
        <v>354</v>
      </c>
      <c r="BN42" s="728"/>
      <c r="BO42" s="728"/>
      <c r="BP42" s="728"/>
      <c r="BQ42" s="728"/>
      <c r="BR42" s="728"/>
      <c r="BS42" s="728"/>
      <c r="BT42" s="728"/>
      <c r="BU42" s="729"/>
      <c r="BV42" s="662">
        <v>433</v>
      </c>
      <c r="BW42" s="701"/>
      <c r="BX42" s="701"/>
      <c r="BY42" s="701"/>
      <c r="BZ42" s="701"/>
      <c r="CA42" s="701"/>
      <c r="CB42" s="702"/>
      <c r="CD42" s="675" t="s">
        <v>355</v>
      </c>
      <c r="CE42" s="676"/>
      <c r="CF42" s="676"/>
      <c r="CG42" s="676"/>
      <c r="CH42" s="676"/>
      <c r="CI42" s="676"/>
      <c r="CJ42" s="676"/>
      <c r="CK42" s="676"/>
      <c r="CL42" s="676"/>
      <c r="CM42" s="676"/>
      <c r="CN42" s="676"/>
      <c r="CO42" s="676"/>
      <c r="CP42" s="676"/>
      <c r="CQ42" s="677"/>
      <c r="CR42" s="678">
        <v>1645305</v>
      </c>
      <c r="CS42" s="679"/>
      <c r="CT42" s="679"/>
      <c r="CU42" s="679"/>
      <c r="CV42" s="679"/>
      <c r="CW42" s="679"/>
      <c r="CX42" s="679"/>
      <c r="CY42" s="680"/>
      <c r="CZ42" s="681">
        <v>13.2</v>
      </c>
      <c r="DA42" s="682"/>
      <c r="DB42" s="682"/>
      <c r="DC42" s="683"/>
      <c r="DD42" s="684">
        <v>310375</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356</v>
      </c>
      <c r="CE43" s="676"/>
      <c r="CF43" s="676"/>
      <c r="CG43" s="676"/>
      <c r="CH43" s="676"/>
      <c r="CI43" s="676"/>
      <c r="CJ43" s="676"/>
      <c r="CK43" s="676"/>
      <c r="CL43" s="676"/>
      <c r="CM43" s="676"/>
      <c r="CN43" s="676"/>
      <c r="CO43" s="676"/>
      <c r="CP43" s="676"/>
      <c r="CQ43" s="677"/>
      <c r="CR43" s="678">
        <v>68156</v>
      </c>
      <c r="CS43" s="697"/>
      <c r="CT43" s="697"/>
      <c r="CU43" s="697"/>
      <c r="CV43" s="697"/>
      <c r="CW43" s="697"/>
      <c r="CX43" s="697"/>
      <c r="CY43" s="698"/>
      <c r="CZ43" s="681">
        <v>0.5</v>
      </c>
      <c r="DA43" s="699"/>
      <c r="DB43" s="699"/>
      <c r="DC43" s="700"/>
      <c r="DD43" s="684">
        <v>63020</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304</v>
      </c>
      <c r="CE44" s="692"/>
      <c r="CF44" s="675" t="s">
        <v>357</v>
      </c>
      <c r="CG44" s="676"/>
      <c r="CH44" s="676"/>
      <c r="CI44" s="676"/>
      <c r="CJ44" s="676"/>
      <c r="CK44" s="676"/>
      <c r="CL44" s="676"/>
      <c r="CM44" s="676"/>
      <c r="CN44" s="676"/>
      <c r="CO44" s="676"/>
      <c r="CP44" s="676"/>
      <c r="CQ44" s="677"/>
      <c r="CR44" s="678">
        <v>1397596</v>
      </c>
      <c r="CS44" s="679"/>
      <c r="CT44" s="679"/>
      <c r="CU44" s="679"/>
      <c r="CV44" s="679"/>
      <c r="CW44" s="679"/>
      <c r="CX44" s="679"/>
      <c r="CY44" s="680"/>
      <c r="CZ44" s="681">
        <v>11.2</v>
      </c>
      <c r="DA44" s="682"/>
      <c r="DB44" s="682"/>
      <c r="DC44" s="683"/>
      <c r="DD44" s="684">
        <v>264572</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358</v>
      </c>
      <c r="CG45" s="676"/>
      <c r="CH45" s="676"/>
      <c r="CI45" s="676"/>
      <c r="CJ45" s="676"/>
      <c r="CK45" s="676"/>
      <c r="CL45" s="676"/>
      <c r="CM45" s="676"/>
      <c r="CN45" s="676"/>
      <c r="CO45" s="676"/>
      <c r="CP45" s="676"/>
      <c r="CQ45" s="677"/>
      <c r="CR45" s="678">
        <v>669654</v>
      </c>
      <c r="CS45" s="697"/>
      <c r="CT45" s="697"/>
      <c r="CU45" s="697"/>
      <c r="CV45" s="697"/>
      <c r="CW45" s="697"/>
      <c r="CX45" s="697"/>
      <c r="CY45" s="698"/>
      <c r="CZ45" s="681">
        <v>5.4</v>
      </c>
      <c r="DA45" s="699"/>
      <c r="DB45" s="699"/>
      <c r="DC45" s="700"/>
      <c r="DD45" s="684">
        <v>112302</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360</v>
      </c>
      <c r="CG46" s="676"/>
      <c r="CH46" s="676"/>
      <c r="CI46" s="676"/>
      <c r="CJ46" s="676"/>
      <c r="CK46" s="676"/>
      <c r="CL46" s="676"/>
      <c r="CM46" s="676"/>
      <c r="CN46" s="676"/>
      <c r="CO46" s="676"/>
      <c r="CP46" s="676"/>
      <c r="CQ46" s="677"/>
      <c r="CR46" s="678">
        <v>640559</v>
      </c>
      <c r="CS46" s="679"/>
      <c r="CT46" s="679"/>
      <c r="CU46" s="679"/>
      <c r="CV46" s="679"/>
      <c r="CW46" s="679"/>
      <c r="CX46" s="679"/>
      <c r="CY46" s="680"/>
      <c r="CZ46" s="681">
        <v>5.2</v>
      </c>
      <c r="DA46" s="682"/>
      <c r="DB46" s="682"/>
      <c r="DC46" s="683"/>
      <c r="DD46" s="684">
        <v>137887</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362</v>
      </c>
      <c r="CG47" s="676"/>
      <c r="CH47" s="676"/>
      <c r="CI47" s="676"/>
      <c r="CJ47" s="676"/>
      <c r="CK47" s="676"/>
      <c r="CL47" s="676"/>
      <c r="CM47" s="676"/>
      <c r="CN47" s="676"/>
      <c r="CO47" s="676"/>
      <c r="CP47" s="676"/>
      <c r="CQ47" s="677"/>
      <c r="CR47" s="678">
        <v>247709</v>
      </c>
      <c r="CS47" s="697"/>
      <c r="CT47" s="697"/>
      <c r="CU47" s="697"/>
      <c r="CV47" s="697"/>
      <c r="CW47" s="697"/>
      <c r="CX47" s="697"/>
      <c r="CY47" s="698"/>
      <c r="CZ47" s="681">
        <v>2</v>
      </c>
      <c r="DA47" s="699"/>
      <c r="DB47" s="699"/>
      <c r="DC47" s="700"/>
      <c r="DD47" s="684">
        <v>45803</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363</v>
      </c>
      <c r="CD48" s="695"/>
      <c r="CE48" s="696"/>
      <c r="CF48" s="675" t="s">
        <v>364</v>
      </c>
      <c r="CG48" s="676"/>
      <c r="CH48" s="676"/>
      <c r="CI48" s="676"/>
      <c r="CJ48" s="676"/>
      <c r="CK48" s="676"/>
      <c r="CL48" s="676"/>
      <c r="CM48" s="676"/>
      <c r="CN48" s="676"/>
      <c r="CO48" s="676"/>
      <c r="CP48" s="676"/>
      <c r="CQ48" s="677"/>
      <c r="CR48" s="678" t="s">
        <v>137</v>
      </c>
      <c r="CS48" s="679"/>
      <c r="CT48" s="679"/>
      <c r="CU48" s="679"/>
      <c r="CV48" s="679"/>
      <c r="CW48" s="679"/>
      <c r="CX48" s="679"/>
      <c r="CY48" s="680"/>
      <c r="CZ48" s="681" t="s">
        <v>238</v>
      </c>
      <c r="DA48" s="682"/>
      <c r="DB48" s="682"/>
      <c r="DC48" s="683"/>
      <c r="DD48" s="684" t="s">
        <v>238</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365</v>
      </c>
      <c r="CE49" s="660"/>
      <c r="CF49" s="660"/>
      <c r="CG49" s="660"/>
      <c r="CH49" s="660"/>
      <c r="CI49" s="660"/>
      <c r="CJ49" s="660"/>
      <c r="CK49" s="660"/>
      <c r="CL49" s="660"/>
      <c r="CM49" s="660"/>
      <c r="CN49" s="660"/>
      <c r="CO49" s="660"/>
      <c r="CP49" s="660"/>
      <c r="CQ49" s="661"/>
      <c r="CR49" s="662">
        <v>12435783</v>
      </c>
      <c r="CS49" s="663"/>
      <c r="CT49" s="663"/>
      <c r="CU49" s="663"/>
      <c r="CV49" s="663"/>
      <c r="CW49" s="663"/>
      <c r="CX49" s="663"/>
      <c r="CY49" s="664"/>
      <c r="CZ49" s="665">
        <v>100</v>
      </c>
      <c r="DA49" s="666"/>
      <c r="DB49" s="666"/>
      <c r="DC49" s="667"/>
      <c r="DD49" s="668">
        <v>7903493</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JSroSwulsGEIKMZXE7y7PwzcEkwZiFVC7Jwm9t7BBD4nt/qpzYElQwoV8Jwe+QSuwmO6zQafhH1u/+1SB946mQ==" saltValue="1SsZ8zZZcmMadmid+3k2v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99" t="s">
        <v>367</v>
      </c>
      <c r="DK2" s="1200"/>
      <c r="DL2" s="1200"/>
      <c r="DM2" s="1200"/>
      <c r="DN2" s="1200"/>
      <c r="DO2" s="1201"/>
      <c r="DP2" s="250"/>
      <c r="DQ2" s="1199" t="s">
        <v>368</v>
      </c>
      <c r="DR2" s="1200"/>
      <c r="DS2" s="1200"/>
      <c r="DT2" s="1200"/>
      <c r="DU2" s="1200"/>
      <c r="DV2" s="1200"/>
      <c r="DW2" s="1200"/>
      <c r="DX2" s="1200"/>
      <c r="DY2" s="1200"/>
      <c r="DZ2" s="1201"/>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2" t="s">
        <v>369</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4" t="s">
        <v>371</v>
      </c>
      <c r="B5" s="1085"/>
      <c r="C5" s="1085"/>
      <c r="D5" s="1085"/>
      <c r="E5" s="1085"/>
      <c r="F5" s="1085"/>
      <c r="G5" s="1085"/>
      <c r="H5" s="1085"/>
      <c r="I5" s="1085"/>
      <c r="J5" s="1085"/>
      <c r="K5" s="1085"/>
      <c r="L5" s="1085"/>
      <c r="M5" s="1085"/>
      <c r="N5" s="1085"/>
      <c r="O5" s="1085"/>
      <c r="P5" s="1086"/>
      <c r="Q5" s="1090" t="s">
        <v>372</v>
      </c>
      <c r="R5" s="1091"/>
      <c r="S5" s="1091"/>
      <c r="T5" s="1091"/>
      <c r="U5" s="1092"/>
      <c r="V5" s="1090" t="s">
        <v>373</v>
      </c>
      <c r="W5" s="1091"/>
      <c r="X5" s="1091"/>
      <c r="Y5" s="1091"/>
      <c r="Z5" s="1092"/>
      <c r="AA5" s="1090" t="s">
        <v>374</v>
      </c>
      <c r="AB5" s="1091"/>
      <c r="AC5" s="1091"/>
      <c r="AD5" s="1091"/>
      <c r="AE5" s="1091"/>
      <c r="AF5" s="1202" t="s">
        <v>375</v>
      </c>
      <c r="AG5" s="1091"/>
      <c r="AH5" s="1091"/>
      <c r="AI5" s="1091"/>
      <c r="AJ5" s="1106"/>
      <c r="AK5" s="1091" t="s">
        <v>376</v>
      </c>
      <c r="AL5" s="1091"/>
      <c r="AM5" s="1091"/>
      <c r="AN5" s="1091"/>
      <c r="AO5" s="1092"/>
      <c r="AP5" s="1090" t="s">
        <v>377</v>
      </c>
      <c r="AQ5" s="1091"/>
      <c r="AR5" s="1091"/>
      <c r="AS5" s="1091"/>
      <c r="AT5" s="1092"/>
      <c r="AU5" s="1090" t="s">
        <v>378</v>
      </c>
      <c r="AV5" s="1091"/>
      <c r="AW5" s="1091"/>
      <c r="AX5" s="1091"/>
      <c r="AY5" s="1106"/>
      <c r="AZ5" s="257"/>
      <c r="BA5" s="257"/>
      <c r="BB5" s="257"/>
      <c r="BC5" s="257"/>
      <c r="BD5" s="257"/>
      <c r="BE5" s="258"/>
      <c r="BF5" s="258"/>
      <c r="BG5" s="258"/>
      <c r="BH5" s="258"/>
      <c r="BI5" s="258"/>
      <c r="BJ5" s="258"/>
      <c r="BK5" s="258"/>
      <c r="BL5" s="258"/>
      <c r="BM5" s="258"/>
      <c r="BN5" s="258"/>
      <c r="BO5" s="258"/>
      <c r="BP5" s="258"/>
      <c r="BQ5" s="1084" t="s">
        <v>379</v>
      </c>
      <c r="BR5" s="1085"/>
      <c r="BS5" s="1085"/>
      <c r="BT5" s="1085"/>
      <c r="BU5" s="1085"/>
      <c r="BV5" s="1085"/>
      <c r="BW5" s="1085"/>
      <c r="BX5" s="1085"/>
      <c r="BY5" s="1085"/>
      <c r="BZ5" s="1085"/>
      <c r="CA5" s="1085"/>
      <c r="CB5" s="1085"/>
      <c r="CC5" s="1085"/>
      <c r="CD5" s="1085"/>
      <c r="CE5" s="1085"/>
      <c r="CF5" s="1085"/>
      <c r="CG5" s="1086"/>
      <c r="CH5" s="1090" t="s">
        <v>380</v>
      </c>
      <c r="CI5" s="1091"/>
      <c r="CJ5" s="1091"/>
      <c r="CK5" s="1091"/>
      <c r="CL5" s="1092"/>
      <c r="CM5" s="1090" t="s">
        <v>381</v>
      </c>
      <c r="CN5" s="1091"/>
      <c r="CO5" s="1091"/>
      <c r="CP5" s="1091"/>
      <c r="CQ5" s="1092"/>
      <c r="CR5" s="1090" t="s">
        <v>382</v>
      </c>
      <c r="CS5" s="1091"/>
      <c r="CT5" s="1091"/>
      <c r="CU5" s="1091"/>
      <c r="CV5" s="1092"/>
      <c r="CW5" s="1090" t="s">
        <v>383</v>
      </c>
      <c r="CX5" s="1091"/>
      <c r="CY5" s="1091"/>
      <c r="CZ5" s="1091"/>
      <c r="DA5" s="1092"/>
      <c r="DB5" s="1090" t="s">
        <v>384</v>
      </c>
      <c r="DC5" s="1091"/>
      <c r="DD5" s="1091"/>
      <c r="DE5" s="1091"/>
      <c r="DF5" s="1092"/>
      <c r="DG5" s="1187" t="s">
        <v>385</v>
      </c>
      <c r="DH5" s="1188"/>
      <c r="DI5" s="1188"/>
      <c r="DJ5" s="1188"/>
      <c r="DK5" s="1189"/>
      <c r="DL5" s="1187" t="s">
        <v>386</v>
      </c>
      <c r="DM5" s="1188"/>
      <c r="DN5" s="1188"/>
      <c r="DO5" s="1188"/>
      <c r="DP5" s="1189"/>
      <c r="DQ5" s="1090" t="s">
        <v>387</v>
      </c>
      <c r="DR5" s="1091"/>
      <c r="DS5" s="1091"/>
      <c r="DT5" s="1091"/>
      <c r="DU5" s="1092"/>
      <c r="DV5" s="1090" t="s">
        <v>378</v>
      </c>
      <c r="DW5" s="1091"/>
      <c r="DX5" s="1091"/>
      <c r="DY5" s="1091"/>
      <c r="DZ5" s="1106"/>
      <c r="EA5" s="255"/>
    </row>
    <row r="6" spans="1:131" s="256"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3"/>
      <c r="BA6" s="253"/>
      <c r="BB6" s="253"/>
      <c r="BC6" s="253"/>
      <c r="BD6" s="253"/>
      <c r="BE6" s="254"/>
      <c r="BF6" s="254"/>
      <c r="BG6" s="254"/>
      <c r="BH6" s="254"/>
      <c r="BI6" s="254"/>
      <c r="BJ6" s="254"/>
      <c r="BK6" s="254"/>
      <c r="BL6" s="254"/>
      <c r="BM6" s="254"/>
      <c r="BN6" s="254"/>
      <c r="BO6" s="254"/>
      <c r="BP6" s="254"/>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5"/>
    </row>
    <row r="7" spans="1:131" s="256" customFormat="1" ht="26.25" customHeight="1" thickTop="1" x14ac:dyDescent="0.15">
      <c r="A7" s="259">
        <v>1</v>
      </c>
      <c r="B7" s="1139" t="s">
        <v>388</v>
      </c>
      <c r="C7" s="1140"/>
      <c r="D7" s="1140"/>
      <c r="E7" s="1140"/>
      <c r="F7" s="1140"/>
      <c r="G7" s="1140"/>
      <c r="H7" s="1140"/>
      <c r="I7" s="1140"/>
      <c r="J7" s="1140"/>
      <c r="K7" s="1140"/>
      <c r="L7" s="1140"/>
      <c r="M7" s="1140"/>
      <c r="N7" s="1140"/>
      <c r="O7" s="1140"/>
      <c r="P7" s="1141"/>
      <c r="Q7" s="1193">
        <v>12375</v>
      </c>
      <c r="R7" s="1194"/>
      <c r="S7" s="1194"/>
      <c r="T7" s="1194"/>
      <c r="U7" s="1194"/>
      <c r="V7" s="1194">
        <v>12156</v>
      </c>
      <c r="W7" s="1194"/>
      <c r="X7" s="1194"/>
      <c r="Y7" s="1194"/>
      <c r="Z7" s="1194"/>
      <c r="AA7" s="1194">
        <v>218</v>
      </c>
      <c r="AB7" s="1194"/>
      <c r="AC7" s="1194"/>
      <c r="AD7" s="1194"/>
      <c r="AE7" s="1195"/>
      <c r="AF7" s="1196">
        <v>201</v>
      </c>
      <c r="AG7" s="1197"/>
      <c r="AH7" s="1197"/>
      <c r="AI7" s="1197"/>
      <c r="AJ7" s="1198"/>
      <c r="AK7" s="1180">
        <v>517</v>
      </c>
      <c r="AL7" s="1181"/>
      <c r="AM7" s="1181"/>
      <c r="AN7" s="1181"/>
      <c r="AO7" s="1181"/>
      <c r="AP7" s="1181">
        <v>12697</v>
      </c>
      <c r="AQ7" s="1181"/>
      <c r="AR7" s="1181"/>
      <c r="AS7" s="1181"/>
      <c r="AT7" s="1181"/>
      <c r="AU7" s="1182"/>
      <c r="AV7" s="1182"/>
      <c r="AW7" s="1182"/>
      <c r="AX7" s="1182"/>
      <c r="AY7" s="1183"/>
      <c r="AZ7" s="253"/>
      <c r="BA7" s="253"/>
      <c r="BB7" s="253"/>
      <c r="BC7" s="253"/>
      <c r="BD7" s="253"/>
      <c r="BE7" s="254"/>
      <c r="BF7" s="254"/>
      <c r="BG7" s="254"/>
      <c r="BH7" s="254"/>
      <c r="BI7" s="254"/>
      <c r="BJ7" s="254"/>
      <c r="BK7" s="254"/>
      <c r="BL7" s="254"/>
      <c r="BM7" s="254"/>
      <c r="BN7" s="254"/>
      <c r="BO7" s="254"/>
      <c r="BP7" s="254"/>
      <c r="BQ7" s="260">
        <v>1</v>
      </c>
      <c r="BR7" s="261"/>
      <c r="BS7" s="1184" t="s">
        <v>569</v>
      </c>
      <c r="BT7" s="1185"/>
      <c r="BU7" s="1185"/>
      <c r="BV7" s="1185"/>
      <c r="BW7" s="1185"/>
      <c r="BX7" s="1185"/>
      <c r="BY7" s="1185"/>
      <c r="BZ7" s="1185"/>
      <c r="CA7" s="1185"/>
      <c r="CB7" s="1185"/>
      <c r="CC7" s="1185"/>
      <c r="CD7" s="1185"/>
      <c r="CE7" s="1185"/>
      <c r="CF7" s="1185"/>
      <c r="CG7" s="1186"/>
      <c r="CH7" s="1177">
        <v>0</v>
      </c>
      <c r="CI7" s="1178"/>
      <c r="CJ7" s="1178"/>
      <c r="CK7" s="1178"/>
      <c r="CL7" s="1179"/>
      <c r="CM7" s="1177">
        <v>3</v>
      </c>
      <c r="CN7" s="1178"/>
      <c r="CO7" s="1178"/>
      <c r="CP7" s="1178"/>
      <c r="CQ7" s="1179"/>
      <c r="CR7" s="1177">
        <v>13</v>
      </c>
      <c r="CS7" s="1178"/>
      <c r="CT7" s="1178"/>
      <c r="CU7" s="1178"/>
      <c r="CV7" s="1179"/>
      <c r="CW7" s="1177" t="s">
        <v>572</v>
      </c>
      <c r="CX7" s="1178"/>
      <c r="CY7" s="1178"/>
      <c r="CZ7" s="1178"/>
      <c r="DA7" s="1179"/>
      <c r="DB7" s="1177" t="s">
        <v>505</v>
      </c>
      <c r="DC7" s="1178"/>
      <c r="DD7" s="1178"/>
      <c r="DE7" s="1178"/>
      <c r="DF7" s="1179"/>
      <c r="DG7" s="1177" t="s">
        <v>505</v>
      </c>
      <c r="DH7" s="1178"/>
      <c r="DI7" s="1178"/>
      <c r="DJ7" s="1178"/>
      <c r="DK7" s="1179"/>
      <c r="DL7" s="1177" t="s">
        <v>505</v>
      </c>
      <c r="DM7" s="1178"/>
      <c r="DN7" s="1178"/>
      <c r="DO7" s="1178"/>
      <c r="DP7" s="1179"/>
      <c r="DQ7" s="1177" t="s">
        <v>505</v>
      </c>
      <c r="DR7" s="1178"/>
      <c r="DS7" s="1178"/>
      <c r="DT7" s="1178"/>
      <c r="DU7" s="1179"/>
      <c r="DV7" s="1204"/>
      <c r="DW7" s="1205"/>
      <c r="DX7" s="1205"/>
      <c r="DY7" s="1205"/>
      <c r="DZ7" s="1206"/>
      <c r="EA7" s="255"/>
    </row>
    <row r="8" spans="1:131" s="256" customFormat="1" ht="26.25" customHeight="1" x14ac:dyDescent="0.15">
      <c r="A8" s="262">
        <v>2</v>
      </c>
      <c r="B8" s="1126" t="s">
        <v>389</v>
      </c>
      <c r="C8" s="1127"/>
      <c r="D8" s="1127"/>
      <c r="E8" s="1127"/>
      <c r="F8" s="1127"/>
      <c r="G8" s="1127"/>
      <c r="H8" s="1127"/>
      <c r="I8" s="1127"/>
      <c r="J8" s="1127"/>
      <c r="K8" s="1127"/>
      <c r="L8" s="1127"/>
      <c r="M8" s="1127"/>
      <c r="N8" s="1127"/>
      <c r="O8" s="1127"/>
      <c r="P8" s="1128"/>
      <c r="Q8" s="1132">
        <v>464</v>
      </c>
      <c r="R8" s="1133"/>
      <c r="S8" s="1133"/>
      <c r="T8" s="1133"/>
      <c r="U8" s="1133"/>
      <c r="V8" s="1133">
        <v>444</v>
      </c>
      <c r="W8" s="1133"/>
      <c r="X8" s="1133"/>
      <c r="Y8" s="1133"/>
      <c r="Z8" s="1133"/>
      <c r="AA8" s="1133">
        <v>20</v>
      </c>
      <c r="AB8" s="1133"/>
      <c r="AC8" s="1133"/>
      <c r="AD8" s="1133"/>
      <c r="AE8" s="1134"/>
      <c r="AF8" s="1108">
        <v>20</v>
      </c>
      <c r="AG8" s="1109"/>
      <c r="AH8" s="1109"/>
      <c r="AI8" s="1109"/>
      <c r="AJ8" s="1110"/>
      <c r="AK8" s="1175">
        <v>190</v>
      </c>
      <c r="AL8" s="1176"/>
      <c r="AM8" s="1176"/>
      <c r="AN8" s="1176"/>
      <c r="AO8" s="1176"/>
      <c r="AP8" s="1176">
        <v>267</v>
      </c>
      <c r="AQ8" s="1176"/>
      <c r="AR8" s="1176"/>
      <c r="AS8" s="1176"/>
      <c r="AT8" s="1176"/>
      <c r="AU8" s="1173"/>
      <c r="AV8" s="1173"/>
      <c r="AW8" s="1173"/>
      <c r="AX8" s="1173"/>
      <c r="AY8" s="1174"/>
      <c r="AZ8" s="253"/>
      <c r="BA8" s="253"/>
      <c r="BB8" s="253"/>
      <c r="BC8" s="253"/>
      <c r="BD8" s="253"/>
      <c r="BE8" s="254"/>
      <c r="BF8" s="254"/>
      <c r="BG8" s="254"/>
      <c r="BH8" s="254"/>
      <c r="BI8" s="254"/>
      <c r="BJ8" s="254"/>
      <c r="BK8" s="254"/>
      <c r="BL8" s="254"/>
      <c r="BM8" s="254"/>
      <c r="BN8" s="254"/>
      <c r="BO8" s="254"/>
      <c r="BP8" s="254"/>
      <c r="BQ8" s="263">
        <v>2</v>
      </c>
      <c r="BR8" s="264"/>
      <c r="BS8" s="1103" t="s">
        <v>570</v>
      </c>
      <c r="BT8" s="1104"/>
      <c r="BU8" s="1104"/>
      <c r="BV8" s="1104"/>
      <c r="BW8" s="1104"/>
      <c r="BX8" s="1104"/>
      <c r="BY8" s="1104"/>
      <c r="BZ8" s="1104"/>
      <c r="CA8" s="1104"/>
      <c r="CB8" s="1104"/>
      <c r="CC8" s="1104"/>
      <c r="CD8" s="1104"/>
      <c r="CE8" s="1104"/>
      <c r="CF8" s="1104"/>
      <c r="CG8" s="1105"/>
      <c r="CH8" s="1078">
        <v>0</v>
      </c>
      <c r="CI8" s="1079"/>
      <c r="CJ8" s="1079"/>
      <c r="CK8" s="1079"/>
      <c r="CL8" s="1080"/>
      <c r="CM8" s="1078">
        <v>892</v>
      </c>
      <c r="CN8" s="1079"/>
      <c r="CO8" s="1079"/>
      <c r="CP8" s="1079"/>
      <c r="CQ8" s="1080"/>
      <c r="CR8" s="1078">
        <v>315</v>
      </c>
      <c r="CS8" s="1079"/>
      <c r="CT8" s="1079"/>
      <c r="CU8" s="1079"/>
      <c r="CV8" s="1080"/>
      <c r="CW8" s="1078" t="s">
        <v>505</v>
      </c>
      <c r="CX8" s="1079"/>
      <c r="CY8" s="1079"/>
      <c r="CZ8" s="1079"/>
      <c r="DA8" s="1080"/>
      <c r="DB8" s="1078" t="s">
        <v>505</v>
      </c>
      <c r="DC8" s="1079"/>
      <c r="DD8" s="1079"/>
      <c r="DE8" s="1079"/>
      <c r="DF8" s="1080"/>
      <c r="DG8" s="1078" t="s">
        <v>505</v>
      </c>
      <c r="DH8" s="1079"/>
      <c r="DI8" s="1079"/>
      <c r="DJ8" s="1079"/>
      <c r="DK8" s="1080"/>
      <c r="DL8" s="1078" t="s">
        <v>505</v>
      </c>
      <c r="DM8" s="1079"/>
      <c r="DN8" s="1079"/>
      <c r="DO8" s="1079"/>
      <c r="DP8" s="1080"/>
      <c r="DQ8" s="1078" t="s">
        <v>505</v>
      </c>
      <c r="DR8" s="1079"/>
      <c r="DS8" s="1079"/>
      <c r="DT8" s="1079"/>
      <c r="DU8" s="1080"/>
      <c r="DV8" s="1081"/>
      <c r="DW8" s="1082"/>
      <c r="DX8" s="1082"/>
      <c r="DY8" s="1082"/>
      <c r="DZ8" s="1083"/>
      <c r="EA8" s="255"/>
    </row>
    <row r="9" spans="1:131" s="256" customFormat="1" ht="26.25" customHeight="1" x14ac:dyDescent="0.15">
      <c r="A9" s="262">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3"/>
      <c r="BA9" s="253"/>
      <c r="BB9" s="253"/>
      <c r="BC9" s="253"/>
      <c r="BD9" s="253"/>
      <c r="BE9" s="254"/>
      <c r="BF9" s="254"/>
      <c r="BG9" s="254"/>
      <c r="BH9" s="254"/>
      <c r="BI9" s="254"/>
      <c r="BJ9" s="254"/>
      <c r="BK9" s="254"/>
      <c r="BL9" s="254"/>
      <c r="BM9" s="254"/>
      <c r="BN9" s="254"/>
      <c r="BO9" s="254"/>
      <c r="BP9" s="254"/>
      <c r="BQ9" s="263">
        <v>3</v>
      </c>
      <c r="BR9" s="264"/>
      <c r="BS9" s="1103" t="s">
        <v>571</v>
      </c>
      <c r="BT9" s="1104"/>
      <c r="BU9" s="1104"/>
      <c r="BV9" s="1104"/>
      <c r="BW9" s="1104"/>
      <c r="BX9" s="1104"/>
      <c r="BY9" s="1104"/>
      <c r="BZ9" s="1104"/>
      <c r="CA9" s="1104"/>
      <c r="CB9" s="1104"/>
      <c r="CC9" s="1104"/>
      <c r="CD9" s="1104"/>
      <c r="CE9" s="1104"/>
      <c r="CF9" s="1104"/>
      <c r="CG9" s="1105"/>
      <c r="CH9" s="1078">
        <v>-6</v>
      </c>
      <c r="CI9" s="1079"/>
      <c r="CJ9" s="1079"/>
      <c r="CK9" s="1079"/>
      <c r="CL9" s="1080"/>
      <c r="CM9" s="1078">
        <v>54</v>
      </c>
      <c r="CN9" s="1079"/>
      <c r="CO9" s="1079"/>
      <c r="CP9" s="1079"/>
      <c r="CQ9" s="1080"/>
      <c r="CR9" s="1078">
        <v>44</v>
      </c>
      <c r="CS9" s="1079"/>
      <c r="CT9" s="1079"/>
      <c r="CU9" s="1079"/>
      <c r="CV9" s="1080"/>
      <c r="CW9" s="1078" t="s">
        <v>505</v>
      </c>
      <c r="CX9" s="1079"/>
      <c r="CY9" s="1079"/>
      <c r="CZ9" s="1079"/>
      <c r="DA9" s="1080"/>
      <c r="DB9" s="1078" t="s">
        <v>505</v>
      </c>
      <c r="DC9" s="1079"/>
      <c r="DD9" s="1079"/>
      <c r="DE9" s="1079"/>
      <c r="DF9" s="1080"/>
      <c r="DG9" s="1078" t="s">
        <v>505</v>
      </c>
      <c r="DH9" s="1079"/>
      <c r="DI9" s="1079"/>
      <c r="DJ9" s="1079"/>
      <c r="DK9" s="1080"/>
      <c r="DL9" s="1078" t="s">
        <v>505</v>
      </c>
      <c r="DM9" s="1079"/>
      <c r="DN9" s="1079"/>
      <c r="DO9" s="1079"/>
      <c r="DP9" s="1080"/>
      <c r="DQ9" s="1078" t="s">
        <v>505</v>
      </c>
      <c r="DR9" s="1079"/>
      <c r="DS9" s="1079"/>
      <c r="DT9" s="1079"/>
      <c r="DU9" s="1080"/>
      <c r="DV9" s="1081"/>
      <c r="DW9" s="1082"/>
      <c r="DX9" s="1082"/>
      <c r="DY9" s="1082"/>
      <c r="DZ9" s="1083"/>
      <c r="EA9" s="255"/>
    </row>
    <row r="10" spans="1:131" s="256" customFormat="1" ht="26.25" customHeight="1" x14ac:dyDescent="0.15">
      <c r="A10" s="262">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3"/>
      <c r="BA10" s="253"/>
      <c r="BB10" s="253"/>
      <c r="BC10" s="253"/>
      <c r="BD10" s="253"/>
      <c r="BE10" s="254"/>
      <c r="BF10" s="254"/>
      <c r="BG10" s="254"/>
      <c r="BH10" s="254"/>
      <c r="BI10" s="254"/>
      <c r="BJ10" s="254"/>
      <c r="BK10" s="254"/>
      <c r="BL10" s="254"/>
      <c r="BM10" s="254"/>
      <c r="BN10" s="254"/>
      <c r="BO10" s="254"/>
      <c r="BP10" s="254"/>
      <c r="BQ10" s="263">
        <v>4</v>
      </c>
      <c r="BR10" s="264"/>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5"/>
    </row>
    <row r="11" spans="1:131" s="256" customFormat="1" ht="26.25" customHeight="1" x14ac:dyDescent="0.15">
      <c r="A11" s="262">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3"/>
      <c r="BA11" s="253"/>
      <c r="BB11" s="253"/>
      <c r="BC11" s="253"/>
      <c r="BD11" s="253"/>
      <c r="BE11" s="254"/>
      <c r="BF11" s="254"/>
      <c r="BG11" s="254"/>
      <c r="BH11" s="254"/>
      <c r="BI11" s="254"/>
      <c r="BJ11" s="254"/>
      <c r="BK11" s="254"/>
      <c r="BL11" s="254"/>
      <c r="BM11" s="254"/>
      <c r="BN11" s="254"/>
      <c r="BO11" s="254"/>
      <c r="BP11" s="254"/>
      <c r="BQ11" s="263">
        <v>5</v>
      </c>
      <c r="BR11" s="264"/>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5"/>
    </row>
    <row r="12" spans="1:131" s="256" customFormat="1" ht="26.25" customHeight="1" x14ac:dyDescent="0.15">
      <c r="A12" s="262">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3"/>
      <c r="BA12" s="253"/>
      <c r="BB12" s="253"/>
      <c r="BC12" s="253"/>
      <c r="BD12" s="253"/>
      <c r="BE12" s="254"/>
      <c r="BF12" s="254"/>
      <c r="BG12" s="254"/>
      <c r="BH12" s="254"/>
      <c r="BI12" s="254"/>
      <c r="BJ12" s="254"/>
      <c r="BK12" s="254"/>
      <c r="BL12" s="254"/>
      <c r="BM12" s="254"/>
      <c r="BN12" s="254"/>
      <c r="BO12" s="254"/>
      <c r="BP12" s="254"/>
      <c r="BQ12" s="263">
        <v>6</v>
      </c>
      <c r="BR12" s="264"/>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5"/>
    </row>
    <row r="13" spans="1:131" s="256" customFormat="1" ht="26.25" customHeight="1" x14ac:dyDescent="0.15">
      <c r="A13" s="262">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3"/>
      <c r="BA13" s="253"/>
      <c r="BB13" s="253"/>
      <c r="BC13" s="253"/>
      <c r="BD13" s="253"/>
      <c r="BE13" s="254"/>
      <c r="BF13" s="254"/>
      <c r="BG13" s="254"/>
      <c r="BH13" s="254"/>
      <c r="BI13" s="254"/>
      <c r="BJ13" s="254"/>
      <c r="BK13" s="254"/>
      <c r="BL13" s="254"/>
      <c r="BM13" s="254"/>
      <c r="BN13" s="254"/>
      <c r="BO13" s="254"/>
      <c r="BP13" s="254"/>
      <c r="BQ13" s="263">
        <v>7</v>
      </c>
      <c r="BR13" s="264"/>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5"/>
    </row>
    <row r="14" spans="1:131" s="256" customFormat="1" ht="26.25" customHeight="1" x14ac:dyDescent="0.15">
      <c r="A14" s="262">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3"/>
      <c r="BA14" s="253"/>
      <c r="BB14" s="253"/>
      <c r="BC14" s="253"/>
      <c r="BD14" s="253"/>
      <c r="BE14" s="254"/>
      <c r="BF14" s="254"/>
      <c r="BG14" s="254"/>
      <c r="BH14" s="254"/>
      <c r="BI14" s="254"/>
      <c r="BJ14" s="254"/>
      <c r="BK14" s="254"/>
      <c r="BL14" s="254"/>
      <c r="BM14" s="254"/>
      <c r="BN14" s="254"/>
      <c r="BO14" s="254"/>
      <c r="BP14" s="254"/>
      <c r="BQ14" s="263">
        <v>8</v>
      </c>
      <c r="BR14" s="264"/>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5"/>
    </row>
    <row r="15" spans="1:131" s="256" customFormat="1" ht="26.25" customHeight="1" x14ac:dyDescent="0.15">
      <c r="A15" s="262">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3"/>
      <c r="BA15" s="253"/>
      <c r="BB15" s="253"/>
      <c r="BC15" s="253"/>
      <c r="BD15" s="253"/>
      <c r="BE15" s="254"/>
      <c r="BF15" s="254"/>
      <c r="BG15" s="254"/>
      <c r="BH15" s="254"/>
      <c r="BI15" s="254"/>
      <c r="BJ15" s="254"/>
      <c r="BK15" s="254"/>
      <c r="BL15" s="254"/>
      <c r="BM15" s="254"/>
      <c r="BN15" s="254"/>
      <c r="BO15" s="254"/>
      <c r="BP15" s="254"/>
      <c r="BQ15" s="263">
        <v>9</v>
      </c>
      <c r="BR15" s="264"/>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5"/>
    </row>
    <row r="16" spans="1:131" s="256" customFormat="1" ht="26.25" customHeight="1" x14ac:dyDescent="0.15">
      <c r="A16" s="262">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3"/>
      <c r="BA16" s="253"/>
      <c r="BB16" s="253"/>
      <c r="BC16" s="253"/>
      <c r="BD16" s="253"/>
      <c r="BE16" s="254"/>
      <c r="BF16" s="254"/>
      <c r="BG16" s="254"/>
      <c r="BH16" s="254"/>
      <c r="BI16" s="254"/>
      <c r="BJ16" s="254"/>
      <c r="BK16" s="254"/>
      <c r="BL16" s="254"/>
      <c r="BM16" s="254"/>
      <c r="BN16" s="254"/>
      <c r="BO16" s="254"/>
      <c r="BP16" s="254"/>
      <c r="BQ16" s="263">
        <v>10</v>
      </c>
      <c r="BR16" s="264"/>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5"/>
    </row>
    <row r="17" spans="1:131" s="256" customFormat="1" ht="26.25" customHeight="1" x14ac:dyDescent="0.15">
      <c r="A17" s="262">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3"/>
      <c r="BA17" s="253"/>
      <c r="BB17" s="253"/>
      <c r="BC17" s="253"/>
      <c r="BD17" s="253"/>
      <c r="BE17" s="254"/>
      <c r="BF17" s="254"/>
      <c r="BG17" s="254"/>
      <c r="BH17" s="254"/>
      <c r="BI17" s="254"/>
      <c r="BJ17" s="254"/>
      <c r="BK17" s="254"/>
      <c r="BL17" s="254"/>
      <c r="BM17" s="254"/>
      <c r="BN17" s="254"/>
      <c r="BO17" s="254"/>
      <c r="BP17" s="254"/>
      <c r="BQ17" s="263">
        <v>11</v>
      </c>
      <c r="BR17" s="264"/>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5"/>
    </row>
    <row r="18" spans="1:131" s="256" customFormat="1" ht="26.25" customHeight="1" x14ac:dyDescent="0.15">
      <c r="A18" s="262">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3"/>
      <c r="BA18" s="253"/>
      <c r="BB18" s="253"/>
      <c r="BC18" s="253"/>
      <c r="BD18" s="253"/>
      <c r="BE18" s="254"/>
      <c r="BF18" s="254"/>
      <c r="BG18" s="254"/>
      <c r="BH18" s="254"/>
      <c r="BI18" s="254"/>
      <c r="BJ18" s="254"/>
      <c r="BK18" s="254"/>
      <c r="BL18" s="254"/>
      <c r="BM18" s="254"/>
      <c r="BN18" s="254"/>
      <c r="BO18" s="254"/>
      <c r="BP18" s="254"/>
      <c r="BQ18" s="263">
        <v>12</v>
      </c>
      <c r="BR18" s="264"/>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5"/>
    </row>
    <row r="19" spans="1:131" s="256" customFormat="1" ht="26.25" customHeight="1" x14ac:dyDescent="0.15">
      <c r="A19" s="262">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3"/>
      <c r="BA19" s="253"/>
      <c r="BB19" s="253"/>
      <c r="BC19" s="253"/>
      <c r="BD19" s="253"/>
      <c r="BE19" s="254"/>
      <c r="BF19" s="254"/>
      <c r="BG19" s="254"/>
      <c r="BH19" s="254"/>
      <c r="BI19" s="254"/>
      <c r="BJ19" s="254"/>
      <c r="BK19" s="254"/>
      <c r="BL19" s="254"/>
      <c r="BM19" s="254"/>
      <c r="BN19" s="254"/>
      <c r="BO19" s="254"/>
      <c r="BP19" s="254"/>
      <c r="BQ19" s="263">
        <v>13</v>
      </c>
      <c r="BR19" s="264"/>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5"/>
    </row>
    <row r="20" spans="1:131" s="256" customFormat="1" ht="26.25" customHeight="1" x14ac:dyDescent="0.15">
      <c r="A20" s="262">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3"/>
      <c r="BA20" s="253"/>
      <c r="BB20" s="253"/>
      <c r="BC20" s="253"/>
      <c r="BD20" s="253"/>
      <c r="BE20" s="254"/>
      <c r="BF20" s="254"/>
      <c r="BG20" s="254"/>
      <c r="BH20" s="254"/>
      <c r="BI20" s="254"/>
      <c r="BJ20" s="254"/>
      <c r="BK20" s="254"/>
      <c r="BL20" s="254"/>
      <c r="BM20" s="254"/>
      <c r="BN20" s="254"/>
      <c r="BO20" s="254"/>
      <c r="BP20" s="254"/>
      <c r="BQ20" s="263">
        <v>14</v>
      </c>
      <c r="BR20" s="264"/>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5"/>
    </row>
    <row r="21" spans="1:131" s="256" customFormat="1" ht="26.25" customHeight="1" thickBot="1" x14ac:dyDescent="0.2">
      <c r="A21" s="262">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3"/>
      <c r="BA21" s="253"/>
      <c r="BB21" s="253"/>
      <c r="BC21" s="253"/>
      <c r="BD21" s="253"/>
      <c r="BE21" s="254"/>
      <c r="BF21" s="254"/>
      <c r="BG21" s="254"/>
      <c r="BH21" s="254"/>
      <c r="BI21" s="254"/>
      <c r="BJ21" s="254"/>
      <c r="BK21" s="254"/>
      <c r="BL21" s="254"/>
      <c r="BM21" s="254"/>
      <c r="BN21" s="254"/>
      <c r="BO21" s="254"/>
      <c r="BP21" s="254"/>
      <c r="BQ21" s="263">
        <v>15</v>
      </c>
      <c r="BR21" s="264"/>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5"/>
    </row>
    <row r="22" spans="1:131" s="256" customFormat="1" ht="26.25" customHeight="1" x14ac:dyDescent="0.15">
      <c r="A22" s="262">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390</v>
      </c>
      <c r="BA22" s="1124"/>
      <c r="BB22" s="1124"/>
      <c r="BC22" s="1124"/>
      <c r="BD22" s="1125"/>
      <c r="BE22" s="254"/>
      <c r="BF22" s="254"/>
      <c r="BG22" s="254"/>
      <c r="BH22" s="254"/>
      <c r="BI22" s="254"/>
      <c r="BJ22" s="254"/>
      <c r="BK22" s="254"/>
      <c r="BL22" s="254"/>
      <c r="BM22" s="254"/>
      <c r="BN22" s="254"/>
      <c r="BO22" s="254"/>
      <c r="BP22" s="254"/>
      <c r="BQ22" s="263">
        <v>16</v>
      </c>
      <c r="BR22" s="264"/>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5"/>
    </row>
    <row r="23" spans="1:131" s="256" customFormat="1" ht="26.25" customHeight="1" thickBot="1" x14ac:dyDescent="0.2">
      <c r="A23" s="265" t="s">
        <v>391</v>
      </c>
      <c r="B23" s="1037" t="s">
        <v>392</v>
      </c>
      <c r="C23" s="1038"/>
      <c r="D23" s="1038"/>
      <c r="E23" s="1038"/>
      <c r="F23" s="1038"/>
      <c r="G23" s="1038"/>
      <c r="H23" s="1038"/>
      <c r="I23" s="1038"/>
      <c r="J23" s="1038"/>
      <c r="K23" s="1038"/>
      <c r="L23" s="1038"/>
      <c r="M23" s="1038"/>
      <c r="N23" s="1038"/>
      <c r="O23" s="1038"/>
      <c r="P23" s="1039"/>
      <c r="Q23" s="1157">
        <v>12674</v>
      </c>
      <c r="R23" s="1158"/>
      <c r="S23" s="1158"/>
      <c r="T23" s="1158"/>
      <c r="U23" s="1158"/>
      <c r="V23" s="1158">
        <v>12436</v>
      </c>
      <c r="W23" s="1158"/>
      <c r="X23" s="1158"/>
      <c r="Y23" s="1158"/>
      <c r="Z23" s="1158"/>
      <c r="AA23" s="1158">
        <v>238</v>
      </c>
      <c r="AB23" s="1158"/>
      <c r="AC23" s="1158"/>
      <c r="AD23" s="1158"/>
      <c r="AE23" s="1159"/>
      <c r="AF23" s="1160">
        <v>222</v>
      </c>
      <c r="AG23" s="1158"/>
      <c r="AH23" s="1158"/>
      <c r="AI23" s="1158"/>
      <c r="AJ23" s="1161"/>
      <c r="AK23" s="1162"/>
      <c r="AL23" s="1163"/>
      <c r="AM23" s="1163"/>
      <c r="AN23" s="1163"/>
      <c r="AO23" s="1163"/>
      <c r="AP23" s="1158">
        <v>12964</v>
      </c>
      <c r="AQ23" s="1158"/>
      <c r="AR23" s="1158"/>
      <c r="AS23" s="1158"/>
      <c r="AT23" s="1158"/>
      <c r="AU23" s="1164"/>
      <c r="AV23" s="1164"/>
      <c r="AW23" s="1164"/>
      <c r="AX23" s="1164"/>
      <c r="AY23" s="1165"/>
      <c r="AZ23" s="1154">
        <v>-3.22</v>
      </c>
      <c r="BA23" s="1155"/>
      <c r="BB23" s="1155"/>
      <c r="BC23" s="1155"/>
      <c r="BD23" s="1156"/>
      <c r="BE23" s="254"/>
      <c r="BF23" s="254"/>
      <c r="BG23" s="254"/>
      <c r="BH23" s="254"/>
      <c r="BI23" s="254"/>
      <c r="BJ23" s="254"/>
      <c r="BK23" s="254"/>
      <c r="BL23" s="254"/>
      <c r="BM23" s="254"/>
      <c r="BN23" s="254"/>
      <c r="BO23" s="254"/>
      <c r="BP23" s="254"/>
      <c r="BQ23" s="263">
        <v>17</v>
      </c>
      <c r="BR23" s="264"/>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5"/>
    </row>
    <row r="24" spans="1:131" s="256" customFormat="1" ht="26.25" customHeight="1" x14ac:dyDescent="0.15">
      <c r="A24" s="1153" t="s">
        <v>393</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3"/>
      <c r="BA24" s="253"/>
      <c r="BB24" s="253"/>
      <c r="BC24" s="253"/>
      <c r="BD24" s="253"/>
      <c r="BE24" s="254"/>
      <c r="BF24" s="254"/>
      <c r="BG24" s="254"/>
      <c r="BH24" s="254"/>
      <c r="BI24" s="254"/>
      <c r="BJ24" s="254"/>
      <c r="BK24" s="254"/>
      <c r="BL24" s="254"/>
      <c r="BM24" s="254"/>
      <c r="BN24" s="254"/>
      <c r="BO24" s="254"/>
      <c r="BP24" s="254"/>
      <c r="BQ24" s="263">
        <v>18</v>
      </c>
      <c r="BR24" s="264"/>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5"/>
    </row>
    <row r="25" spans="1:131" s="248" customFormat="1" ht="26.25" customHeight="1" thickBot="1" x14ac:dyDescent="0.2">
      <c r="A25" s="1152" t="s">
        <v>394</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3"/>
      <c r="BK25" s="253"/>
      <c r="BL25" s="253"/>
      <c r="BM25" s="253"/>
      <c r="BN25" s="253"/>
      <c r="BO25" s="266"/>
      <c r="BP25" s="266"/>
      <c r="BQ25" s="263">
        <v>19</v>
      </c>
      <c r="BR25" s="264"/>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7"/>
    </row>
    <row r="26" spans="1:131" s="248" customFormat="1" ht="26.25" customHeight="1" x14ac:dyDescent="0.15">
      <c r="A26" s="1084" t="s">
        <v>371</v>
      </c>
      <c r="B26" s="1085"/>
      <c r="C26" s="1085"/>
      <c r="D26" s="1085"/>
      <c r="E26" s="1085"/>
      <c r="F26" s="1085"/>
      <c r="G26" s="1085"/>
      <c r="H26" s="1085"/>
      <c r="I26" s="1085"/>
      <c r="J26" s="1085"/>
      <c r="K26" s="1085"/>
      <c r="L26" s="1085"/>
      <c r="M26" s="1085"/>
      <c r="N26" s="1085"/>
      <c r="O26" s="1085"/>
      <c r="P26" s="1086"/>
      <c r="Q26" s="1090" t="s">
        <v>395</v>
      </c>
      <c r="R26" s="1091"/>
      <c r="S26" s="1091"/>
      <c r="T26" s="1091"/>
      <c r="U26" s="1092"/>
      <c r="V26" s="1090" t="s">
        <v>396</v>
      </c>
      <c r="W26" s="1091"/>
      <c r="X26" s="1091"/>
      <c r="Y26" s="1091"/>
      <c r="Z26" s="1092"/>
      <c r="AA26" s="1090" t="s">
        <v>397</v>
      </c>
      <c r="AB26" s="1091"/>
      <c r="AC26" s="1091"/>
      <c r="AD26" s="1091"/>
      <c r="AE26" s="1091"/>
      <c r="AF26" s="1148" t="s">
        <v>398</v>
      </c>
      <c r="AG26" s="1097"/>
      <c r="AH26" s="1097"/>
      <c r="AI26" s="1097"/>
      <c r="AJ26" s="1149"/>
      <c r="AK26" s="1091" t="s">
        <v>399</v>
      </c>
      <c r="AL26" s="1091"/>
      <c r="AM26" s="1091"/>
      <c r="AN26" s="1091"/>
      <c r="AO26" s="1092"/>
      <c r="AP26" s="1090" t="s">
        <v>400</v>
      </c>
      <c r="AQ26" s="1091"/>
      <c r="AR26" s="1091"/>
      <c r="AS26" s="1091"/>
      <c r="AT26" s="1092"/>
      <c r="AU26" s="1090" t="s">
        <v>401</v>
      </c>
      <c r="AV26" s="1091"/>
      <c r="AW26" s="1091"/>
      <c r="AX26" s="1091"/>
      <c r="AY26" s="1092"/>
      <c r="AZ26" s="1090" t="s">
        <v>402</v>
      </c>
      <c r="BA26" s="1091"/>
      <c r="BB26" s="1091"/>
      <c r="BC26" s="1091"/>
      <c r="BD26" s="1092"/>
      <c r="BE26" s="1090" t="s">
        <v>378</v>
      </c>
      <c r="BF26" s="1091"/>
      <c r="BG26" s="1091"/>
      <c r="BH26" s="1091"/>
      <c r="BI26" s="1106"/>
      <c r="BJ26" s="253"/>
      <c r="BK26" s="253"/>
      <c r="BL26" s="253"/>
      <c r="BM26" s="253"/>
      <c r="BN26" s="253"/>
      <c r="BO26" s="266"/>
      <c r="BP26" s="266"/>
      <c r="BQ26" s="263">
        <v>20</v>
      </c>
      <c r="BR26" s="264"/>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7"/>
    </row>
    <row r="27" spans="1:131" s="248"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3"/>
      <c r="BK27" s="253"/>
      <c r="BL27" s="253"/>
      <c r="BM27" s="253"/>
      <c r="BN27" s="253"/>
      <c r="BO27" s="266"/>
      <c r="BP27" s="266"/>
      <c r="BQ27" s="263">
        <v>21</v>
      </c>
      <c r="BR27" s="264"/>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7"/>
    </row>
    <row r="28" spans="1:131" s="248" customFormat="1" ht="26.25" customHeight="1" thickTop="1" x14ac:dyDescent="0.15">
      <c r="A28" s="267">
        <v>1</v>
      </c>
      <c r="B28" s="1139" t="s">
        <v>403</v>
      </c>
      <c r="C28" s="1140"/>
      <c r="D28" s="1140"/>
      <c r="E28" s="1140"/>
      <c r="F28" s="1140"/>
      <c r="G28" s="1140"/>
      <c r="H28" s="1140"/>
      <c r="I28" s="1140"/>
      <c r="J28" s="1140"/>
      <c r="K28" s="1140"/>
      <c r="L28" s="1140"/>
      <c r="M28" s="1140"/>
      <c r="N28" s="1140"/>
      <c r="O28" s="1140"/>
      <c r="P28" s="1141"/>
      <c r="Q28" s="1142">
        <v>1505</v>
      </c>
      <c r="R28" s="1143"/>
      <c r="S28" s="1143"/>
      <c r="T28" s="1143"/>
      <c r="U28" s="1143"/>
      <c r="V28" s="1143">
        <v>1487</v>
      </c>
      <c r="W28" s="1143"/>
      <c r="X28" s="1143"/>
      <c r="Y28" s="1143"/>
      <c r="Z28" s="1143"/>
      <c r="AA28" s="1143">
        <v>18</v>
      </c>
      <c r="AB28" s="1143"/>
      <c r="AC28" s="1143"/>
      <c r="AD28" s="1143"/>
      <c r="AE28" s="1144"/>
      <c r="AF28" s="1145">
        <v>18</v>
      </c>
      <c r="AG28" s="1143"/>
      <c r="AH28" s="1143"/>
      <c r="AI28" s="1143"/>
      <c r="AJ28" s="1146"/>
      <c r="AK28" s="1147">
        <v>161</v>
      </c>
      <c r="AL28" s="1135"/>
      <c r="AM28" s="1135"/>
      <c r="AN28" s="1135"/>
      <c r="AO28" s="1135"/>
      <c r="AP28" s="1135"/>
      <c r="AQ28" s="1135"/>
      <c r="AR28" s="1135"/>
      <c r="AS28" s="1135"/>
      <c r="AT28" s="1135"/>
      <c r="AU28" s="1135">
        <v>160</v>
      </c>
      <c r="AV28" s="1135"/>
      <c r="AW28" s="1135"/>
      <c r="AX28" s="1135"/>
      <c r="AY28" s="1135"/>
      <c r="AZ28" s="1136"/>
      <c r="BA28" s="1136"/>
      <c r="BB28" s="1136"/>
      <c r="BC28" s="1136"/>
      <c r="BD28" s="1136"/>
      <c r="BE28" s="1137"/>
      <c r="BF28" s="1137"/>
      <c r="BG28" s="1137"/>
      <c r="BH28" s="1137"/>
      <c r="BI28" s="1138"/>
      <c r="BJ28" s="253"/>
      <c r="BK28" s="253"/>
      <c r="BL28" s="253"/>
      <c r="BM28" s="253"/>
      <c r="BN28" s="253"/>
      <c r="BO28" s="266"/>
      <c r="BP28" s="266"/>
      <c r="BQ28" s="263">
        <v>22</v>
      </c>
      <c r="BR28" s="264"/>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7"/>
    </row>
    <row r="29" spans="1:131" s="248" customFormat="1" ht="26.25" customHeight="1" x14ac:dyDescent="0.15">
      <c r="A29" s="267">
        <v>2</v>
      </c>
      <c r="B29" s="1126" t="s">
        <v>404</v>
      </c>
      <c r="C29" s="1127"/>
      <c r="D29" s="1127"/>
      <c r="E29" s="1127"/>
      <c r="F29" s="1127"/>
      <c r="G29" s="1127"/>
      <c r="H29" s="1127"/>
      <c r="I29" s="1127"/>
      <c r="J29" s="1127"/>
      <c r="K29" s="1127"/>
      <c r="L29" s="1127"/>
      <c r="M29" s="1127"/>
      <c r="N29" s="1127"/>
      <c r="O29" s="1127"/>
      <c r="P29" s="1128"/>
      <c r="Q29" s="1132">
        <v>115</v>
      </c>
      <c r="R29" s="1133"/>
      <c r="S29" s="1133"/>
      <c r="T29" s="1133"/>
      <c r="U29" s="1133"/>
      <c r="V29" s="1133">
        <v>113</v>
      </c>
      <c r="W29" s="1133"/>
      <c r="X29" s="1133"/>
      <c r="Y29" s="1133"/>
      <c r="Z29" s="1133"/>
      <c r="AA29" s="1133">
        <v>1</v>
      </c>
      <c r="AB29" s="1133"/>
      <c r="AC29" s="1133"/>
      <c r="AD29" s="1133"/>
      <c r="AE29" s="1134"/>
      <c r="AF29" s="1108">
        <v>1</v>
      </c>
      <c r="AG29" s="1109"/>
      <c r="AH29" s="1109"/>
      <c r="AI29" s="1109"/>
      <c r="AJ29" s="1110"/>
      <c r="AK29" s="1073">
        <v>56</v>
      </c>
      <c r="AL29" s="1064"/>
      <c r="AM29" s="1064"/>
      <c r="AN29" s="1064"/>
      <c r="AO29" s="1064"/>
      <c r="AP29" s="1064">
        <v>199</v>
      </c>
      <c r="AQ29" s="1064"/>
      <c r="AR29" s="1064"/>
      <c r="AS29" s="1064"/>
      <c r="AT29" s="1064"/>
      <c r="AU29" s="1064">
        <v>49</v>
      </c>
      <c r="AV29" s="1064"/>
      <c r="AW29" s="1064"/>
      <c r="AX29" s="1064"/>
      <c r="AY29" s="1064"/>
      <c r="AZ29" s="1131"/>
      <c r="BA29" s="1131"/>
      <c r="BB29" s="1131"/>
      <c r="BC29" s="1131"/>
      <c r="BD29" s="1131"/>
      <c r="BE29" s="1121"/>
      <c r="BF29" s="1121"/>
      <c r="BG29" s="1121"/>
      <c r="BH29" s="1121"/>
      <c r="BI29" s="1122"/>
      <c r="BJ29" s="253"/>
      <c r="BK29" s="253"/>
      <c r="BL29" s="253"/>
      <c r="BM29" s="253"/>
      <c r="BN29" s="253"/>
      <c r="BO29" s="266"/>
      <c r="BP29" s="266"/>
      <c r="BQ29" s="263">
        <v>23</v>
      </c>
      <c r="BR29" s="264"/>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7"/>
    </row>
    <row r="30" spans="1:131" s="248" customFormat="1" ht="26.25" customHeight="1" x14ac:dyDescent="0.15">
      <c r="A30" s="267">
        <v>3</v>
      </c>
      <c r="B30" s="1126" t="s">
        <v>405</v>
      </c>
      <c r="C30" s="1127"/>
      <c r="D30" s="1127"/>
      <c r="E30" s="1127"/>
      <c r="F30" s="1127"/>
      <c r="G30" s="1127"/>
      <c r="H30" s="1127"/>
      <c r="I30" s="1127"/>
      <c r="J30" s="1127"/>
      <c r="K30" s="1127"/>
      <c r="L30" s="1127"/>
      <c r="M30" s="1127"/>
      <c r="N30" s="1127"/>
      <c r="O30" s="1127"/>
      <c r="P30" s="1128"/>
      <c r="Q30" s="1132">
        <v>367</v>
      </c>
      <c r="R30" s="1133"/>
      <c r="S30" s="1133"/>
      <c r="T30" s="1133"/>
      <c r="U30" s="1133"/>
      <c r="V30" s="1133">
        <v>365</v>
      </c>
      <c r="W30" s="1133"/>
      <c r="X30" s="1133"/>
      <c r="Y30" s="1133"/>
      <c r="Z30" s="1133"/>
      <c r="AA30" s="1133">
        <v>2</v>
      </c>
      <c r="AB30" s="1133"/>
      <c r="AC30" s="1133"/>
      <c r="AD30" s="1133"/>
      <c r="AE30" s="1134"/>
      <c r="AF30" s="1108">
        <v>2</v>
      </c>
      <c r="AG30" s="1109"/>
      <c r="AH30" s="1109"/>
      <c r="AI30" s="1109"/>
      <c r="AJ30" s="1110"/>
      <c r="AK30" s="1073">
        <v>227</v>
      </c>
      <c r="AL30" s="1064"/>
      <c r="AM30" s="1064"/>
      <c r="AN30" s="1064"/>
      <c r="AO30" s="1064"/>
      <c r="AP30" s="1064"/>
      <c r="AQ30" s="1064"/>
      <c r="AR30" s="1064"/>
      <c r="AS30" s="1064"/>
      <c r="AT30" s="1064"/>
      <c r="AU30" s="1064">
        <v>227</v>
      </c>
      <c r="AV30" s="1064"/>
      <c r="AW30" s="1064"/>
      <c r="AX30" s="1064"/>
      <c r="AY30" s="1064"/>
      <c r="AZ30" s="1131"/>
      <c r="BA30" s="1131"/>
      <c r="BB30" s="1131"/>
      <c r="BC30" s="1131"/>
      <c r="BD30" s="1131"/>
      <c r="BE30" s="1121"/>
      <c r="BF30" s="1121"/>
      <c r="BG30" s="1121"/>
      <c r="BH30" s="1121"/>
      <c r="BI30" s="1122"/>
      <c r="BJ30" s="253"/>
      <c r="BK30" s="253"/>
      <c r="BL30" s="253"/>
      <c r="BM30" s="253"/>
      <c r="BN30" s="253"/>
      <c r="BO30" s="266"/>
      <c r="BP30" s="266"/>
      <c r="BQ30" s="263">
        <v>24</v>
      </c>
      <c r="BR30" s="264"/>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7"/>
    </row>
    <row r="31" spans="1:131" s="248" customFormat="1" ht="26.25" customHeight="1" x14ac:dyDescent="0.15">
      <c r="A31" s="267">
        <v>4</v>
      </c>
      <c r="B31" s="1126" t="s">
        <v>406</v>
      </c>
      <c r="C31" s="1127"/>
      <c r="D31" s="1127"/>
      <c r="E31" s="1127"/>
      <c r="F31" s="1127"/>
      <c r="G31" s="1127"/>
      <c r="H31" s="1127"/>
      <c r="I31" s="1127"/>
      <c r="J31" s="1127"/>
      <c r="K31" s="1127"/>
      <c r="L31" s="1127"/>
      <c r="M31" s="1127"/>
      <c r="N31" s="1127"/>
      <c r="O31" s="1127"/>
      <c r="P31" s="1128"/>
      <c r="Q31" s="1132">
        <v>395</v>
      </c>
      <c r="R31" s="1133"/>
      <c r="S31" s="1133"/>
      <c r="T31" s="1133"/>
      <c r="U31" s="1133"/>
      <c r="V31" s="1133">
        <v>432</v>
      </c>
      <c r="W31" s="1133"/>
      <c r="X31" s="1133"/>
      <c r="Y31" s="1133"/>
      <c r="Z31" s="1133"/>
      <c r="AA31" s="1133">
        <v>-36</v>
      </c>
      <c r="AB31" s="1133"/>
      <c r="AC31" s="1133"/>
      <c r="AD31" s="1133"/>
      <c r="AE31" s="1134"/>
      <c r="AF31" s="1108">
        <v>40</v>
      </c>
      <c r="AG31" s="1109"/>
      <c r="AH31" s="1109"/>
      <c r="AI31" s="1109"/>
      <c r="AJ31" s="1110"/>
      <c r="AK31" s="1073">
        <v>239</v>
      </c>
      <c r="AL31" s="1064"/>
      <c r="AM31" s="1064"/>
      <c r="AN31" s="1064"/>
      <c r="AO31" s="1064"/>
      <c r="AP31" s="1064">
        <v>3088</v>
      </c>
      <c r="AQ31" s="1064"/>
      <c r="AR31" s="1064"/>
      <c r="AS31" s="1064"/>
      <c r="AT31" s="1064"/>
      <c r="AU31" s="1064">
        <v>239</v>
      </c>
      <c r="AV31" s="1064"/>
      <c r="AW31" s="1064"/>
      <c r="AX31" s="1064"/>
      <c r="AY31" s="1064"/>
      <c r="AZ31" s="1131"/>
      <c r="BA31" s="1131"/>
      <c r="BB31" s="1131"/>
      <c r="BC31" s="1131"/>
      <c r="BD31" s="1131"/>
      <c r="BE31" s="1121" t="s">
        <v>407</v>
      </c>
      <c r="BF31" s="1121"/>
      <c r="BG31" s="1121"/>
      <c r="BH31" s="1121"/>
      <c r="BI31" s="1122"/>
      <c r="BJ31" s="253"/>
      <c r="BK31" s="253"/>
      <c r="BL31" s="253"/>
      <c r="BM31" s="253"/>
      <c r="BN31" s="253"/>
      <c r="BO31" s="266"/>
      <c r="BP31" s="266"/>
      <c r="BQ31" s="263">
        <v>25</v>
      </c>
      <c r="BR31" s="264"/>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7"/>
    </row>
    <row r="32" spans="1:131" s="248" customFormat="1" ht="26.25" customHeight="1" x14ac:dyDescent="0.15">
      <c r="A32" s="267">
        <v>5</v>
      </c>
      <c r="B32" s="1126" t="s">
        <v>408</v>
      </c>
      <c r="C32" s="1127"/>
      <c r="D32" s="1127"/>
      <c r="E32" s="1127"/>
      <c r="F32" s="1127"/>
      <c r="G32" s="1127"/>
      <c r="H32" s="1127"/>
      <c r="I32" s="1127"/>
      <c r="J32" s="1127"/>
      <c r="K32" s="1127"/>
      <c r="L32" s="1127"/>
      <c r="M32" s="1127"/>
      <c r="N32" s="1127"/>
      <c r="O32" s="1127"/>
      <c r="P32" s="1128"/>
      <c r="Q32" s="1132">
        <v>915</v>
      </c>
      <c r="R32" s="1133"/>
      <c r="S32" s="1133"/>
      <c r="T32" s="1133"/>
      <c r="U32" s="1133"/>
      <c r="V32" s="1133">
        <v>903</v>
      </c>
      <c r="W32" s="1133"/>
      <c r="X32" s="1133"/>
      <c r="Y32" s="1133"/>
      <c r="Z32" s="1133"/>
      <c r="AA32" s="1133">
        <v>13</v>
      </c>
      <c r="AB32" s="1133"/>
      <c r="AC32" s="1133"/>
      <c r="AD32" s="1133"/>
      <c r="AE32" s="1134"/>
      <c r="AF32" s="1108">
        <v>40</v>
      </c>
      <c r="AG32" s="1109"/>
      <c r="AH32" s="1109"/>
      <c r="AI32" s="1109"/>
      <c r="AJ32" s="1110"/>
      <c r="AK32" s="1073">
        <v>545</v>
      </c>
      <c r="AL32" s="1064"/>
      <c r="AM32" s="1064"/>
      <c r="AN32" s="1064"/>
      <c r="AO32" s="1064"/>
      <c r="AP32" s="1064">
        <v>5354</v>
      </c>
      <c r="AQ32" s="1064"/>
      <c r="AR32" s="1064"/>
      <c r="AS32" s="1064"/>
      <c r="AT32" s="1064"/>
      <c r="AU32" s="1064">
        <v>545</v>
      </c>
      <c r="AV32" s="1064"/>
      <c r="AW32" s="1064"/>
      <c r="AX32" s="1064"/>
      <c r="AY32" s="1064"/>
      <c r="AZ32" s="1131"/>
      <c r="BA32" s="1131"/>
      <c r="BB32" s="1131"/>
      <c r="BC32" s="1131"/>
      <c r="BD32" s="1131"/>
      <c r="BE32" s="1121" t="s">
        <v>409</v>
      </c>
      <c r="BF32" s="1121"/>
      <c r="BG32" s="1121"/>
      <c r="BH32" s="1121"/>
      <c r="BI32" s="1122"/>
      <c r="BJ32" s="253"/>
      <c r="BK32" s="253"/>
      <c r="BL32" s="253"/>
      <c r="BM32" s="253"/>
      <c r="BN32" s="253"/>
      <c r="BO32" s="266"/>
      <c r="BP32" s="266"/>
      <c r="BQ32" s="263">
        <v>26</v>
      </c>
      <c r="BR32" s="264"/>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7"/>
    </row>
    <row r="33" spans="1:131" s="248" customFormat="1" ht="26.25" customHeight="1" x14ac:dyDescent="0.15">
      <c r="A33" s="267">
        <v>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73"/>
      <c r="AL33" s="1064"/>
      <c r="AM33" s="1064"/>
      <c r="AN33" s="1064"/>
      <c r="AO33" s="1064"/>
      <c r="AP33" s="1064"/>
      <c r="AQ33" s="1064"/>
      <c r="AR33" s="1064"/>
      <c r="AS33" s="1064"/>
      <c r="AT33" s="1064"/>
      <c r="AU33" s="1064"/>
      <c r="AV33" s="1064"/>
      <c r="AW33" s="1064"/>
      <c r="AX33" s="1064"/>
      <c r="AY33" s="1064"/>
      <c r="AZ33" s="1131"/>
      <c r="BA33" s="1131"/>
      <c r="BB33" s="1131"/>
      <c r="BC33" s="1131"/>
      <c r="BD33" s="1131"/>
      <c r="BE33" s="1121"/>
      <c r="BF33" s="1121"/>
      <c r="BG33" s="1121"/>
      <c r="BH33" s="1121"/>
      <c r="BI33" s="1122"/>
      <c r="BJ33" s="253"/>
      <c r="BK33" s="253"/>
      <c r="BL33" s="253"/>
      <c r="BM33" s="253"/>
      <c r="BN33" s="253"/>
      <c r="BO33" s="266"/>
      <c r="BP33" s="266"/>
      <c r="BQ33" s="263">
        <v>27</v>
      </c>
      <c r="BR33" s="264"/>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7"/>
    </row>
    <row r="34" spans="1:131" s="248" customFormat="1" ht="26.25" customHeight="1" x14ac:dyDescent="0.15">
      <c r="A34" s="267">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73"/>
      <c r="AL34" s="1064"/>
      <c r="AM34" s="1064"/>
      <c r="AN34" s="1064"/>
      <c r="AO34" s="1064"/>
      <c r="AP34" s="1064"/>
      <c r="AQ34" s="1064"/>
      <c r="AR34" s="1064"/>
      <c r="AS34" s="1064"/>
      <c r="AT34" s="1064"/>
      <c r="AU34" s="1064"/>
      <c r="AV34" s="1064"/>
      <c r="AW34" s="1064"/>
      <c r="AX34" s="1064"/>
      <c r="AY34" s="1064"/>
      <c r="AZ34" s="1131"/>
      <c r="BA34" s="1131"/>
      <c r="BB34" s="1131"/>
      <c r="BC34" s="1131"/>
      <c r="BD34" s="1131"/>
      <c r="BE34" s="1121"/>
      <c r="BF34" s="1121"/>
      <c r="BG34" s="1121"/>
      <c r="BH34" s="1121"/>
      <c r="BI34" s="1122"/>
      <c r="BJ34" s="253"/>
      <c r="BK34" s="253"/>
      <c r="BL34" s="253"/>
      <c r="BM34" s="253"/>
      <c r="BN34" s="253"/>
      <c r="BO34" s="266"/>
      <c r="BP34" s="266"/>
      <c r="BQ34" s="263">
        <v>28</v>
      </c>
      <c r="BR34" s="264"/>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7"/>
    </row>
    <row r="35" spans="1:131" s="248" customFormat="1" ht="26.25" customHeight="1" x14ac:dyDescent="0.15">
      <c r="A35" s="267">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73"/>
      <c r="AL35" s="1064"/>
      <c r="AM35" s="1064"/>
      <c r="AN35" s="1064"/>
      <c r="AO35" s="1064"/>
      <c r="AP35" s="1064"/>
      <c r="AQ35" s="1064"/>
      <c r="AR35" s="1064"/>
      <c r="AS35" s="1064"/>
      <c r="AT35" s="1064"/>
      <c r="AU35" s="1064"/>
      <c r="AV35" s="1064"/>
      <c r="AW35" s="1064"/>
      <c r="AX35" s="1064"/>
      <c r="AY35" s="1064"/>
      <c r="AZ35" s="1131"/>
      <c r="BA35" s="1131"/>
      <c r="BB35" s="1131"/>
      <c r="BC35" s="1131"/>
      <c r="BD35" s="1131"/>
      <c r="BE35" s="1121"/>
      <c r="BF35" s="1121"/>
      <c r="BG35" s="1121"/>
      <c r="BH35" s="1121"/>
      <c r="BI35" s="1122"/>
      <c r="BJ35" s="253"/>
      <c r="BK35" s="253"/>
      <c r="BL35" s="253"/>
      <c r="BM35" s="253"/>
      <c r="BN35" s="253"/>
      <c r="BO35" s="266"/>
      <c r="BP35" s="266"/>
      <c r="BQ35" s="263">
        <v>29</v>
      </c>
      <c r="BR35" s="264"/>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7"/>
    </row>
    <row r="36" spans="1:131" s="248" customFormat="1" ht="26.25" customHeight="1" x14ac:dyDescent="0.15">
      <c r="A36" s="267">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73"/>
      <c r="AL36" s="1064"/>
      <c r="AM36" s="1064"/>
      <c r="AN36" s="1064"/>
      <c r="AO36" s="1064"/>
      <c r="AP36" s="1064"/>
      <c r="AQ36" s="1064"/>
      <c r="AR36" s="1064"/>
      <c r="AS36" s="1064"/>
      <c r="AT36" s="1064"/>
      <c r="AU36" s="1064"/>
      <c r="AV36" s="1064"/>
      <c r="AW36" s="1064"/>
      <c r="AX36" s="1064"/>
      <c r="AY36" s="1064"/>
      <c r="AZ36" s="1131"/>
      <c r="BA36" s="1131"/>
      <c r="BB36" s="1131"/>
      <c r="BC36" s="1131"/>
      <c r="BD36" s="1131"/>
      <c r="BE36" s="1121"/>
      <c r="BF36" s="1121"/>
      <c r="BG36" s="1121"/>
      <c r="BH36" s="1121"/>
      <c r="BI36" s="1122"/>
      <c r="BJ36" s="253"/>
      <c r="BK36" s="253"/>
      <c r="BL36" s="253"/>
      <c r="BM36" s="253"/>
      <c r="BN36" s="253"/>
      <c r="BO36" s="266"/>
      <c r="BP36" s="266"/>
      <c r="BQ36" s="263">
        <v>30</v>
      </c>
      <c r="BR36" s="264"/>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7"/>
    </row>
    <row r="37" spans="1:131" s="248" customFormat="1" ht="26.25" customHeight="1" x14ac:dyDescent="0.15">
      <c r="A37" s="267">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73"/>
      <c r="AL37" s="1064"/>
      <c r="AM37" s="1064"/>
      <c r="AN37" s="1064"/>
      <c r="AO37" s="1064"/>
      <c r="AP37" s="1064"/>
      <c r="AQ37" s="1064"/>
      <c r="AR37" s="1064"/>
      <c r="AS37" s="1064"/>
      <c r="AT37" s="1064"/>
      <c r="AU37" s="1064"/>
      <c r="AV37" s="1064"/>
      <c r="AW37" s="1064"/>
      <c r="AX37" s="1064"/>
      <c r="AY37" s="1064"/>
      <c r="AZ37" s="1131"/>
      <c r="BA37" s="1131"/>
      <c r="BB37" s="1131"/>
      <c r="BC37" s="1131"/>
      <c r="BD37" s="1131"/>
      <c r="BE37" s="1121"/>
      <c r="BF37" s="1121"/>
      <c r="BG37" s="1121"/>
      <c r="BH37" s="1121"/>
      <c r="BI37" s="1122"/>
      <c r="BJ37" s="253"/>
      <c r="BK37" s="253"/>
      <c r="BL37" s="253"/>
      <c r="BM37" s="253"/>
      <c r="BN37" s="253"/>
      <c r="BO37" s="266"/>
      <c r="BP37" s="266"/>
      <c r="BQ37" s="263">
        <v>31</v>
      </c>
      <c r="BR37" s="264"/>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7"/>
    </row>
    <row r="38" spans="1:131" s="248" customFormat="1" ht="26.25" customHeight="1" x14ac:dyDescent="0.15">
      <c r="A38" s="267">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73"/>
      <c r="AL38" s="1064"/>
      <c r="AM38" s="1064"/>
      <c r="AN38" s="1064"/>
      <c r="AO38" s="1064"/>
      <c r="AP38" s="1064"/>
      <c r="AQ38" s="1064"/>
      <c r="AR38" s="1064"/>
      <c r="AS38" s="1064"/>
      <c r="AT38" s="1064"/>
      <c r="AU38" s="1064"/>
      <c r="AV38" s="1064"/>
      <c r="AW38" s="1064"/>
      <c r="AX38" s="1064"/>
      <c r="AY38" s="1064"/>
      <c r="AZ38" s="1131"/>
      <c r="BA38" s="1131"/>
      <c r="BB38" s="1131"/>
      <c r="BC38" s="1131"/>
      <c r="BD38" s="1131"/>
      <c r="BE38" s="1121"/>
      <c r="BF38" s="1121"/>
      <c r="BG38" s="1121"/>
      <c r="BH38" s="1121"/>
      <c r="BI38" s="1122"/>
      <c r="BJ38" s="253"/>
      <c r="BK38" s="253"/>
      <c r="BL38" s="253"/>
      <c r="BM38" s="253"/>
      <c r="BN38" s="253"/>
      <c r="BO38" s="266"/>
      <c r="BP38" s="266"/>
      <c r="BQ38" s="263">
        <v>32</v>
      </c>
      <c r="BR38" s="264"/>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7"/>
    </row>
    <row r="39" spans="1:131" s="248" customFormat="1" ht="26.25" customHeight="1" x14ac:dyDescent="0.15">
      <c r="A39" s="267">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73"/>
      <c r="AL39" s="1064"/>
      <c r="AM39" s="1064"/>
      <c r="AN39" s="1064"/>
      <c r="AO39" s="1064"/>
      <c r="AP39" s="1064"/>
      <c r="AQ39" s="1064"/>
      <c r="AR39" s="1064"/>
      <c r="AS39" s="1064"/>
      <c r="AT39" s="1064"/>
      <c r="AU39" s="1064"/>
      <c r="AV39" s="1064"/>
      <c r="AW39" s="1064"/>
      <c r="AX39" s="1064"/>
      <c r="AY39" s="1064"/>
      <c r="AZ39" s="1131"/>
      <c r="BA39" s="1131"/>
      <c r="BB39" s="1131"/>
      <c r="BC39" s="1131"/>
      <c r="BD39" s="1131"/>
      <c r="BE39" s="1121"/>
      <c r="BF39" s="1121"/>
      <c r="BG39" s="1121"/>
      <c r="BH39" s="1121"/>
      <c r="BI39" s="1122"/>
      <c r="BJ39" s="253"/>
      <c r="BK39" s="253"/>
      <c r="BL39" s="253"/>
      <c r="BM39" s="253"/>
      <c r="BN39" s="253"/>
      <c r="BO39" s="266"/>
      <c r="BP39" s="266"/>
      <c r="BQ39" s="263">
        <v>33</v>
      </c>
      <c r="BR39" s="264"/>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7"/>
    </row>
    <row r="40" spans="1:131" s="248" customFormat="1" ht="26.25" customHeight="1" x14ac:dyDescent="0.15">
      <c r="A40" s="262">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73"/>
      <c r="AL40" s="1064"/>
      <c r="AM40" s="1064"/>
      <c r="AN40" s="1064"/>
      <c r="AO40" s="1064"/>
      <c r="AP40" s="1064"/>
      <c r="AQ40" s="1064"/>
      <c r="AR40" s="1064"/>
      <c r="AS40" s="1064"/>
      <c r="AT40" s="1064"/>
      <c r="AU40" s="1064"/>
      <c r="AV40" s="1064"/>
      <c r="AW40" s="1064"/>
      <c r="AX40" s="1064"/>
      <c r="AY40" s="1064"/>
      <c r="AZ40" s="1131"/>
      <c r="BA40" s="1131"/>
      <c r="BB40" s="1131"/>
      <c r="BC40" s="1131"/>
      <c r="BD40" s="1131"/>
      <c r="BE40" s="1121"/>
      <c r="BF40" s="1121"/>
      <c r="BG40" s="1121"/>
      <c r="BH40" s="1121"/>
      <c r="BI40" s="1122"/>
      <c r="BJ40" s="253"/>
      <c r="BK40" s="253"/>
      <c r="BL40" s="253"/>
      <c r="BM40" s="253"/>
      <c r="BN40" s="253"/>
      <c r="BO40" s="266"/>
      <c r="BP40" s="266"/>
      <c r="BQ40" s="263">
        <v>34</v>
      </c>
      <c r="BR40" s="264"/>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7"/>
    </row>
    <row r="41" spans="1:131" s="248" customFormat="1" ht="26.25" customHeight="1" x14ac:dyDescent="0.15">
      <c r="A41" s="262">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73"/>
      <c r="AL41" s="1064"/>
      <c r="AM41" s="1064"/>
      <c r="AN41" s="1064"/>
      <c r="AO41" s="1064"/>
      <c r="AP41" s="1064"/>
      <c r="AQ41" s="1064"/>
      <c r="AR41" s="1064"/>
      <c r="AS41" s="1064"/>
      <c r="AT41" s="1064"/>
      <c r="AU41" s="1064"/>
      <c r="AV41" s="1064"/>
      <c r="AW41" s="1064"/>
      <c r="AX41" s="1064"/>
      <c r="AY41" s="1064"/>
      <c r="AZ41" s="1131"/>
      <c r="BA41" s="1131"/>
      <c r="BB41" s="1131"/>
      <c r="BC41" s="1131"/>
      <c r="BD41" s="1131"/>
      <c r="BE41" s="1121"/>
      <c r="BF41" s="1121"/>
      <c r="BG41" s="1121"/>
      <c r="BH41" s="1121"/>
      <c r="BI41" s="1122"/>
      <c r="BJ41" s="253"/>
      <c r="BK41" s="253"/>
      <c r="BL41" s="253"/>
      <c r="BM41" s="253"/>
      <c r="BN41" s="253"/>
      <c r="BO41" s="266"/>
      <c r="BP41" s="266"/>
      <c r="BQ41" s="263">
        <v>35</v>
      </c>
      <c r="BR41" s="264"/>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7"/>
    </row>
    <row r="42" spans="1:131" s="248" customFormat="1" ht="26.25" customHeight="1" x14ac:dyDescent="0.15">
      <c r="A42" s="262">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73"/>
      <c r="AL42" s="1064"/>
      <c r="AM42" s="1064"/>
      <c r="AN42" s="1064"/>
      <c r="AO42" s="1064"/>
      <c r="AP42" s="1064"/>
      <c r="AQ42" s="1064"/>
      <c r="AR42" s="1064"/>
      <c r="AS42" s="1064"/>
      <c r="AT42" s="1064"/>
      <c r="AU42" s="1064"/>
      <c r="AV42" s="1064"/>
      <c r="AW42" s="1064"/>
      <c r="AX42" s="1064"/>
      <c r="AY42" s="1064"/>
      <c r="AZ42" s="1131"/>
      <c r="BA42" s="1131"/>
      <c r="BB42" s="1131"/>
      <c r="BC42" s="1131"/>
      <c r="BD42" s="1131"/>
      <c r="BE42" s="1121"/>
      <c r="BF42" s="1121"/>
      <c r="BG42" s="1121"/>
      <c r="BH42" s="1121"/>
      <c r="BI42" s="1122"/>
      <c r="BJ42" s="253"/>
      <c r="BK42" s="253"/>
      <c r="BL42" s="253"/>
      <c r="BM42" s="253"/>
      <c r="BN42" s="253"/>
      <c r="BO42" s="266"/>
      <c r="BP42" s="266"/>
      <c r="BQ42" s="263">
        <v>36</v>
      </c>
      <c r="BR42" s="264"/>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7"/>
    </row>
    <row r="43" spans="1:131" s="248" customFormat="1" ht="26.25" customHeight="1" x14ac:dyDescent="0.15">
      <c r="A43" s="262">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73"/>
      <c r="AL43" s="1064"/>
      <c r="AM43" s="1064"/>
      <c r="AN43" s="1064"/>
      <c r="AO43" s="1064"/>
      <c r="AP43" s="1064"/>
      <c r="AQ43" s="1064"/>
      <c r="AR43" s="1064"/>
      <c r="AS43" s="1064"/>
      <c r="AT43" s="1064"/>
      <c r="AU43" s="1064"/>
      <c r="AV43" s="1064"/>
      <c r="AW43" s="1064"/>
      <c r="AX43" s="1064"/>
      <c r="AY43" s="1064"/>
      <c r="AZ43" s="1131"/>
      <c r="BA43" s="1131"/>
      <c r="BB43" s="1131"/>
      <c r="BC43" s="1131"/>
      <c r="BD43" s="1131"/>
      <c r="BE43" s="1121"/>
      <c r="BF43" s="1121"/>
      <c r="BG43" s="1121"/>
      <c r="BH43" s="1121"/>
      <c r="BI43" s="1122"/>
      <c r="BJ43" s="253"/>
      <c r="BK43" s="253"/>
      <c r="BL43" s="253"/>
      <c r="BM43" s="253"/>
      <c r="BN43" s="253"/>
      <c r="BO43" s="266"/>
      <c r="BP43" s="266"/>
      <c r="BQ43" s="263">
        <v>37</v>
      </c>
      <c r="BR43" s="264"/>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7"/>
    </row>
    <row r="44" spans="1:131" s="248" customFormat="1" ht="26.25" customHeight="1" x14ac:dyDescent="0.15">
      <c r="A44" s="262">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73"/>
      <c r="AL44" s="1064"/>
      <c r="AM44" s="1064"/>
      <c r="AN44" s="1064"/>
      <c r="AO44" s="1064"/>
      <c r="AP44" s="1064"/>
      <c r="AQ44" s="1064"/>
      <c r="AR44" s="1064"/>
      <c r="AS44" s="1064"/>
      <c r="AT44" s="1064"/>
      <c r="AU44" s="1064"/>
      <c r="AV44" s="1064"/>
      <c r="AW44" s="1064"/>
      <c r="AX44" s="1064"/>
      <c r="AY44" s="1064"/>
      <c r="AZ44" s="1131"/>
      <c r="BA44" s="1131"/>
      <c r="BB44" s="1131"/>
      <c r="BC44" s="1131"/>
      <c r="BD44" s="1131"/>
      <c r="BE44" s="1121"/>
      <c r="BF44" s="1121"/>
      <c r="BG44" s="1121"/>
      <c r="BH44" s="1121"/>
      <c r="BI44" s="1122"/>
      <c r="BJ44" s="253"/>
      <c r="BK44" s="253"/>
      <c r="BL44" s="253"/>
      <c r="BM44" s="253"/>
      <c r="BN44" s="253"/>
      <c r="BO44" s="266"/>
      <c r="BP44" s="266"/>
      <c r="BQ44" s="263">
        <v>38</v>
      </c>
      <c r="BR44" s="264"/>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7"/>
    </row>
    <row r="45" spans="1:131" s="248" customFormat="1" ht="26.25" customHeight="1" x14ac:dyDescent="0.15">
      <c r="A45" s="262">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73"/>
      <c r="AL45" s="1064"/>
      <c r="AM45" s="1064"/>
      <c r="AN45" s="1064"/>
      <c r="AO45" s="1064"/>
      <c r="AP45" s="1064"/>
      <c r="AQ45" s="1064"/>
      <c r="AR45" s="1064"/>
      <c r="AS45" s="1064"/>
      <c r="AT45" s="1064"/>
      <c r="AU45" s="1064"/>
      <c r="AV45" s="1064"/>
      <c r="AW45" s="1064"/>
      <c r="AX45" s="1064"/>
      <c r="AY45" s="1064"/>
      <c r="AZ45" s="1131"/>
      <c r="BA45" s="1131"/>
      <c r="BB45" s="1131"/>
      <c r="BC45" s="1131"/>
      <c r="BD45" s="1131"/>
      <c r="BE45" s="1121"/>
      <c r="BF45" s="1121"/>
      <c r="BG45" s="1121"/>
      <c r="BH45" s="1121"/>
      <c r="BI45" s="1122"/>
      <c r="BJ45" s="253"/>
      <c r="BK45" s="253"/>
      <c r="BL45" s="253"/>
      <c r="BM45" s="253"/>
      <c r="BN45" s="253"/>
      <c r="BO45" s="266"/>
      <c r="BP45" s="266"/>
      <c r="BQ45" s="263">
        <v>39</v>
      </c>
      <c r="BR45" s="264"/>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7"/>
    </row>
    <row r="46" spans="1:131" s="248" customFormat="1" ht="26.25" customHeight="1" x14ac:dyDescent="0.15">
      <c r="A46" s="262">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73"/>
      <c r="AL46" s="1064"/>
      <c r="AM46" s="1064"/>
      <c r="AN46" s="1064"/>
      <c r="AO46" s="1064"/>
      <c r="AP46" s="1064"/>
      <c r="AQ46" s="1064"/>
      <c r="AR46" s="1064"/>
      <c r="AS46" s="1064"/>
      <c r="AT46" s="1064"/>
      <c r="AU46" s="1064"/>
      <c r="AV46" s="1064"/>
      <c r="AW46" s="1064"/>
      <c r="AX46" s="1064"/>
      <c r="AY46" s="1064"/>
      <c r="AZ46" s="1131"/>
      <c r="BA46" s="1131"/>
      <c r="BB46" s="1131"/>
      <c r="BC46" s="1131"/>
      <c r="BD46" s="1131"/>
      <c r="BE46" s="1121"/>
      <c r="BF46" s="1121"/>
      <c r="BG46" s="1121"/>
      <c r="BH46" s="1121"/>
      <c r="BI46" s="1122"/>
      <c r="BJ46" s="253"/>
      <c r="BK46" s="253"/>
      <c r="BL46" s="253"/>
      <c r="BM46" s="253"/>
      <c r="BN46" s="253"/>
      <c r="BO46" s="266"/>
      <c r="BP46" s="266"/>
      <c r="BQ46" s="263">
        <v>40</v>
      </c>
      <c r="BR46" s="264"/>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7"/>
    </row>
    <row r="47" spans="1:131" s="248" customFormat="1" ht="26.25" customHeight="1" x14ac:dyDescent="0.15">
      <c r="A47" s="262">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73"/>
      <c r="AL47" s="1064"/>
      <c r="AM47" s="1064"/>
      <c r="AN47" s="1064"/>
      <c r="AO47" s="1064"/>
      <c r="AP47" s="1064"/>
      <c r="AQ47" s="1064"/>
      <c r="AR47" s="1064"/>
      <c r="AS47" s="1064"/>
      <c r="AT47" s="1064"/>
      <c r="AU47" s="1064"/>
      <c r="AV47" s="1064"/>
      <c r="AW47" s="1064"/>
      <c r="AX47" s="1064"/>
      <c r="AY47" s="1064"/>
      <c r="AZ47" s="1131"/>
      <c r="BA47" s="1131"/>
      <c r="BB47" s="1131"/>
      <c r="BC47" s="1131"/>
      <c r="BD47" s="1131"/>
      <c r="BE47" s="1121"/>
      <c r="BF47" s="1121"/>
      <c r="BG47" s="1121"/>
      <c r="BH47" s="1121"/>
      <c r="BI47" s="1122"/>
      <c r="BJ47" s="253"/>
      <c r="BK47" s="253"/>
      <c r="BL47" s="253"/>
      <c r="BM47" s="253"/>
      <c r="BN47" s="253"/>
      <c r="BO47" s="266"/>
      <c r="BP47" s="266"/>
      <c r="BQ47" s="263">
        <v>41</v>
      </c>
      <c r="BR47" s="264"/>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7"/>
    </row>
    <row r="48" spans="1:131" s="248" customFormat="1" ht="26.25" customHeight="1" x14ac:dyDescent="0.15">
      <c r="A48" s="262">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73"/>
      <c r="AL48" s="1064"/>
      <c r="AM48" s="1064"/>
      <c r="AN48" s="1064"/>
      <c r="AO48" s="1064"/>
      <c r="AP48" s="1064"/>
      <c r="AQ48" s="1064"/>
      <c r="AR48" s="1064"/>
      <c r="AS48" s="1064"/>
      <c r="AT48" s="1064"/>
      <c r="AU48" s="1064"/>
      <c r="AV48" s="1064"/>
      <c r="AW48" s="1064"/>
      <c r="AX48" s="1064"/>
      <c r="AY48" s="1064"/>
      <c r="AZ48" s="1131"/>
      <c r="BA48" s="1131"/>
      <c r="BB48" s="1131"/>
      <c r="BC48" s="1131"/>
      <c r="BD48" s="1131"/>
      <c r="BE48" s="1121"/>
      <c r="BF48" s="1121"/>
      <c r="BG48" s="1121"/>
      <c r="BH48" s="1121"/>
      <c r="BI48" s="1122"/>
      <c r="BJ48" s="253"/>
      <c r="BK48" s="253"/>
      <c r="BL48" s="253"/>
      <c r="BM48" s="253"/>
      <c r="BN48" s="253"/>
      <c r="BO48" s="266"/>
      <c r="BP48" s="266"/>
      <c r="BQ48" s="263">
        <v>42</v>
      </c>
      <c r="BR48" s="264"/>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7"/>
    </row>
    <row r="49" spans="1:131" s="248" customFormat="1" ht="26.25" customHeight="1" x14ac:dyDescent="0.15">
      <c r="A49" s="262">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73"/>
      <c r="AL49" s="1064"/>
      <c r="AM49" s="1064"/>
      <c r="AN49" s="1064"/>
      <c r="AO49" s="1064"/>
      <c r="AP49" s="1064"/>
      <c r="AQ49" s="1064"/>
      <c r="AR49" s="1064"/>
      <c r="AS49" s="1064"/>
      <c r="AT49" s="1064"/>
      <c r="AU49" s="1064"/>
      <c r="AV49" s="1064"/>
      <c r="AW49" s="1064"/>
      <c r="AX49" s="1064"/>
      <c r="AY49" s="1064"/>
      <c r="AZ49" s="1131"/>
      <c r="BA49" s="1131"/>
      <c r="BB49" s="1131"/>
      <c r="BC49" s="1131"/>
      <c r="BD49" s="1131"/>
      <c r="BE49" s="1121"/>
      <c r="BF49" s="1121"/>
      <c r="BG49" s="1121"/>
      <c r="BH49" s="1121"/>
      <c r="BI49" s="1122"/>
      <c r="BJ49" s="253"/>
      <c r="BK49" s="253"/>
      <c r="BL49" s="253"/>
      <c r="BM49" s="253"/>
      <c r="BN49" s="253"/>
      <c r="BO49" s="266"/>
      <c r="BP49" s="266"/>
      <c r="BQ49" s="263">
        <v>43</v>
      </c>
      <c r="BR49" s="264"/>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7"/>
    </row>
    <row r="50" spans="1:131" s="248" customFormat="1" ht="26.25" customHeight="1" x14ac:dyDescent="0.15">
      <c r="A50" s="262">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3"/>
      <c r="BK50" s="253"/>
      <c r="BL50" s="253"/>
      <c r="BM50" s="253"/>
      <c r="BN50" s="253"/>
      <c r="BO50" s="266"/>
      <c r="BP50" s="266"/>
      <c r="BQ50" s="263">
        <v>44</v>
      </c>
      <c r="BR50" s="264"/>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7"/>
    </row>
    <row r="51" spans="1:131" s="248" customFormat="1" ht="26.25" customHeight="1" x14ac:dyDescent="0.15">
      <c r="A51" s="262">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3"/>
      <c r="BK51" s="253"/>
      <c r="BL51" s="253"/>
      <c r="BM51" s="253"/>
      <c r="BN51" s="253"/>
      <c r="BO51" s="266"/>
      <c r="BP51" s="266"/>
      <c r="BQ51" s="263">
        <v>45</v>
      </c>
      <c r="BR51" s="264"/>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7"/>
    </row>
    <row r="52" spans="1:131" s="248" customFormat="1" ht="26.25" customHeight="1" x14ac:dyDescent="0.15">
      <c r="A52" s="262">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3"/>
      <c r="BK52" s="253"/>
      <c r="BL52" s="253"/>
      <c r="BM52" s="253"/>
      <c r="BN52" s="253"/>
      <c r="BO52" s="266"/>
      <c r="BP52" s="266"/>
      <c r="BQ52" s="263">
        <v>46</v>
      </c>
      <c r="BR52" s="264"/>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7"/>
    </row>
    <row r="53" spans="1:131" s="248" customFormat="1" ht="26.25" customHeight="1" x14ac:dyDescent="0.15">
      <c r="A53" s="262">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3"/>
      <c r="BK53" s="253"/>
      <c r="BL53" s="253"/>
      <c r="BM53" s="253"/>
      <c r="BN53" s="253"/>
      <c r="BO53" s="266"/>
      <c r="BP53" s="266"/>
      <c r="BQ53" s="263">
        <v>47</v>
      </c>
      <c r="BR53" s="264"/>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7"/>
    </row>
    <row r="54" spans="1:131" s="248" customFormat="1" ht="26.25" customHeight="1" x14ac:dyDescent="0.15">
      <c r="A54" s="262">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3"/>
      <c r="BK54" s="253"/>
      <c r="BL54" s="253"/>
      <c r="BM54" s="253"/>
      <c r="BN54" s="253"/>
      <c r="BO54" s="266"/>
      <c r="BP54" s="266"/>
      <c r="BQ54" s="263">
        <v>48</v>
      </c>
      <c r="BR54" s="264"/>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7"/>
    </row>
    <row r="55" spans="1:131" s="248" customFormat="1" ht="26.25" customHeight="1" x14ac:dyDescent="0.15">
      <c r="A55" s="262">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3"/>
      <c r="BK55" s="253"/>
      <c r="BL55" s="253"/>
      <c r="BM55" s="253"/>
      <c r="BN55" s="253"/>
      <c r="BO55" s="266"/>
      <c r="BP55" s="266"/>
      <c r="BQ55" s="263">
        <v>49</v>
      </c>
      <c r="BR55" s="264"/>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7"/>
    </row>
    <row r="56" spans="1:131" s="248" customFormat="1" ht="26.25" customHeight="1" x14ac:dyDescent="0.15">
      <c r="A56" s="262">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3"/>
      <c r="BK56" s="253"/>
      <c r="BL56" s="253"/>
      <c r="BM56" s="253"/>
      <c r="BN56" s="253"/>
      <c r="BO56" s="266"/>
      <c r="BP56" s="266"/>
      <c r="BQ56" s="263">
        <v>50</v>
      </c>
      <c r="BR56" s="264"/>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7"/>
    </row>
    <row r="57" spans="1:131" s="248" customFormat="1" ht="26.25" customHeight="1" x14ac:dyDescent="0.15">
      <c r="A57" s="262">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3"/>
      <c r="BK57" s="253"/>
      <c r="BL57" s="253"/>
      <c r="BM57" s="253"/>
      <c r="BN57" s="253"/>
      <c r="BO57" s="266"/>
      <c r="BP57" s="266"/>
      <c r="BQ57" s="263">
        <v>51</v>
      </c>
      <c r="BR57" s="264"/>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7"/>
    </row>
    <row r="58" spans="1:131" s="248" customFormat="1" ht="26.25" customHeight="1" x14ac:dyDescent="0.15">
      <c r="A58" s="262">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3"/>
      <c r="BK58" s="253"/>
      <c r="BL58" s="253"/>
      <c r="BM58" s="253"/>
      <c r="BN58" s="253"/>
      <c r="BO58" s="266"/>
      <c r="BP58" s="266"/>
      <c r="BQ58" s="263">
        <v>52</v>
      </c>
      <c r="BR58" s="264"/>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7"/>
    </row>
    <row r="59" spans="1:131" s="248" customFormat="1" ht="26.25" customHeight="1" x14ac:dyDescent="0.15">
      <c r="A59" s="262">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3"/>
      <c r="BK59" s="253"/>
      <c r="BL59" s="253"/>
      <c r="BM59" s="253"/>
      <c r="BN59" s="253"/>
      <c r="BO59" s="266"/>
      <c r="BP59" s="266"/>
      <c r="BQ59" s="263">
        <v>53</v>
      </c>
      <c r="BR59" s="264"/>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7"/>
    </row>
    <row r="60" spans="1:131" s="248" customFormat="1" ht="26.25" customHeight="1" x14ac:dyDescent="0.15">
      <c r="A60" s="262">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3"/>
      <c r="BK60" s="253"/>
      <c r="BL60" s="253"/>
      <c r="BM60" s="253"/>
      <c r="BN60" s="253"/>
      <c r="BO60" s="266"/>
      <c r="BP60" s="266"/>
      <c r="BQ60" s="263">
        <v>54</v>
      </c>
      <c r="BR60" s="264"/>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7"/>
    </row>
    <row r="61" spans="1:131" s="248" customFormat="1" ht="26.25" customHeight="1" thickBot="1" x14ac:dyDescent="0.2">
      <c r="A61" s="262">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3"/>
      <c r="BK61" s="253"/>
      <c r="BL61" s="253"/>
      <c r="BM61" s="253"/>
      <c r="BN61" s="253"/>
      <c r="BO61" s="266"/>
      <c r="BP61" s="266"/>
      <c r="BQ61" s="263">
        <v>55</v>
      </c>
      <c r="BR61" s="264"/>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7"/>
    </row>
    <row r="62" spans="1:131" s="248" customFormat="1" ht="26.25" customHeight="1" x14ac:dyDescent="0.15">
      <c r="A62" s="262">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410</v>
      </c>
      <c r="BK62" s="1124"/>
      <c r="BL62" s="1124"/>
      <c r="BM62" s="1124"/>
      <c r="BN62" s="1125"/>
      <c r="BO62" s="266"/>
      <c r="BP62" s="266"/>
      <c r="BQ62" s="263">
        <v>56</v>
      </c>
      <c r="BR62" s="264"/>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7"/>
    </row>
    <row r="63" spans="1:131" s="248" customFormat="1" ht="26.25" customHeight="1" thickBot="1" x14ac:dyDescent="0.2">
      <c r="A63" s="265" t="s">
        <v>391</v>
      </c>
      <c r="B63" s="1037" t="s">
        <v>411</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17"/>
      <c r="AF63" s="1118">
        <v>101</v>
      </c>
      <c r="AG63" s="1052"/>
      <c r="AH63" s="1052"/>
      <c r="AI63" s="1052"/>
      <c r="AJ63" s="1119"/>
      <c r="AK63" s="1120"/>
      <c r="AL63" s="1056"/>
      <c r="AM63" s="1056"/>
      <c r="AN63" s="1056"/>
      <c r="AO63" s="1056"/>
      <c r="AP63" s="1052">
        <v>8641</v>
      </c>
      <c r="AQ63" s="1052"/>
      <c r="AR63" s="1052"/>
      <c r="AS63" s="1052"/>
      <c r="AT63" s="1052"/>
      <c r="AU63" s="1052">
        <v>1220</v>
      </c>
      <c r="AV63" s="1052"/>
      <c r="AW63" s="1052"/>
      <c r="AX63" s="1052"/>
      <c r="AY63" s="1052"/>
      <c r="AZ63" s="1114"/>
      <c r="BA63" s="1114"/>
      <c r="BB63" s="1114"/>
      <c r="BC63" s="1114"/>
      <c r="BD63" s="1114"/>
      <c r="BE63" s="1053"/>
      <c r="BF63" s="1053"/>
      <c r="BG63" s="1053"/>
      <c r="BH63" s="1053"/>
      <c r="BI63" s="1054"/>
      <c r="BJ63" s="1115">
        <v>-4.7</v>
      </c>
      <c r="BK63" s="1044"/>
      <c r="BL63" s="1044"/>
      <c r="BM63" s="1044"/>
      <c r="BN63" s="1116"/>
      <c r="BO63" s="266"/>
      <c r="BP63" s="266"/>
      <c r="BQ63" s="263">
        <v>57</v>
      </c>
      <c r="BR63" s="264"/>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7"/>
    </row>
    <row r="65" spans="1:131" s="248" customFormat="1" ht="26.25" customHeight="1" thickBot="1" x14ac:dyDescent="0.2">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7"/>
    </row>
    <row r="66" spans="1:131" s="248" customFormat="1" ht="26.25" customHeight="1" x14ac:dyDescent="0.15">
      <c r="A66" s="1084" t="s">
        <v>414</v>
      </c>
      <c r="B66" s="1085"/>
      <c r="C66" s="1085"/>
      <c r="D66" s="1085"/>
      <c r="E66" s="1085"/>
      <c r="F66" s="1085"/>
      <c r="G66" s="1085"/>
      <c r="H66" s="1085"/>
      <c r="I66" s="1085"/>
      <c r="J66" s="1085"/>
      <c r="K66" s="1085"/>
      <c r="L66" s="1085"/>
      <c r="M66" s="1085"/>
      <c r="N66" s="1085"/>
      <c r="O66" s="1085"/>
      <c r="P66" s="1086"/>
      <c r="Q66" s="1090" t="s">
        <v>395</v>
      </c>
      <c r="R66" s="1091"/>
      <c r="S66" s="1091"/>
      <c r="T66" s="1091"/>
      <c r="U66" s="1092"/>
      <c r="V66" s="1090" t="s">
        <v>396</v>
      </c>
      <c r="W66" s="1091"/>
      <c r="X66" s="1091"/>
      <c r="Y66" s="1091"/>
      <c r="Z66" s="1092"/>
      <c r="AA66" s="1090" t="s">
        <v>397</v>
      </c>
      <c r="AB66" s="1091"/>
      <c r="AC66" s="1091"/>
      <c r="AD66" s="1091"/>
      <c r="AE66" s="1092"/>
      <c r="AF66" s="1096" t="s">
        <v>415</v>
      </c>
      <c r="AG66" s="1097"/>
      <c r="AH66" s="1097"/>
      <c r="AI66" s="1097"/>
      <c r="AJ66" s="1098"/>
      <c r="AK66" s="1090" t="s">
        <v>399</v>
      </c>
      <c r="AL66" s="1085"/>
      <c r="AM66" s="1085"/>
      <c r="AN66" s="1085"/>
      <c r="AO66" s="1086"/>
      <c r="AP66" s="1090" t="s">
        <v>400</v>
      </c>
      <c r="AQ66" s="1091"/>
      <c r="AR66" s="1091"/>
      <c r="AS66" s="1091"/>
      <c r="AT66" s="1092"/>
      <c r="AU66" s="1090" t="s">
        <v>416</v>
      </c>
      <c r="AV66" s="1091"/>
      <c r="AW66" s="1091"/>
      <c r="AX66" s="1091"/>
      <c r="AY66" s="1092"/>
      <c r="AZ66" s="1090" t="s">
        <v>378</v>
      </c>
      <c r="BA66" s="1091"/>
      <c r="BB66" s="1091"/>
      <c r="BC66" s="1091"/>
      <c r="BD66" s="1106"/>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67" t="s">
        <v>581</v>
      </c>
      <c r="C68" s="1068"/>
      <c r="D68" s="1068"/>
      <c r="E68" s="1068"/>
      <c r="F68" s="1068"/>
      <c r="G68" s="1068"/>
      <c r="H68" s="1068"/>
      <c r="I68" s="1068"/>
      <c r="J68" s="1068"/>
      <c r="K68" s="1068"/>
      <c r="L68" s="1068"/>
      <c r="M68" s="1068"/>
      <c r="N68" s="1068"/>
      <c r="O68" s="1068"/>
      <c r="P68" s="1069"/>
      <c r="Q68" s="1070">
        <v>1912</v>
      </c>
      <c r="R68" s="1064"/>
      <c r="S68" s="1064"/>
      <c r="T68" s="1064"/>
      <c r="U68" s="1064"/>
      <c r="V68" s="1064">
        <v>1760</v>
      </c>
      <c r="W68" s="1064"/>
      <c r="X68" s="1064"/>
      <c r="Y68" s="1064"/>
      <c r="Z68" s="1064"/>
      <c r="AA68" s="1064">
        <v>153</v>
      </c>
      <c r="AB68" s="1064"/>
      <c r="AC68" s="1064"/>
      <c r="AD68" s="1064"/>
      <c r="AE68" s="1064"/>
      <c r="AF68" s="1064">
        <v>103</v>
      </c>
      <c r="AG68" s="1064"/>
      <c r="AH68" s="1064"/>
      <c r="AI68" s="1064"/>
      <c r="AJ68" s="1064"/>
      <c r="AK68" s="1064" t="s">
        <v>572</v>
      </c>
      <c r="AL68" s="1064"/>
      <c r="AM68" s="1064"/>
      <c r="AN68" s="1064"/>
      <c r="AO68" s="1064"/>
      <c r="AP68" s="1064">
        <v>56</v>
      </c>
      <c r="AQ68" s="1064"/>
      <c r="AR68" s="1064"/>
      <c r="AS68" s="1064"/>
      <c r="AT68" s="1064"/>
      <c r="AU68" s="1075"/>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582</v>
      </c>
      <c r="C69" s="1068"/>
      <c r="D69" s="1068"/>
      <c r="E69" s="1068"/>
      <c r="F69" s="1068"/>
      <c r="G69" s="1068"/>
      <c r="H69" s="1068"/>
      <c r="I69" s="1068"/>
      <c r="J69" s="1068"/>
      <c r="K69" s="1068"/>
      <c r="L69" s="1068"/>
      <c r="M69" s="1068"/>
      <c r="N69" s="1068"/>
      <c r="O69" s="1068"/>
      <c r="P69" s="1069"/>
      <c r="Q69" s="1070">
        <v>3752</v>
      </c>
      <c r="R69" s="1064"/>
      <c r="S69" s="1064"/>
      <c r="T69" s="1064"/>
      <c r="U69" s="1064"/>
      <c r="V69" s="1064">
        <v>3690</v>
      </c>
      <c r="W69" s="1064"/>
      <c r="X69" s="1064"/>
      <c r="Y69" s="1064"/>
      <c r="Z69" s="1064"/>
      <c r="AA69" s="1064">
        <v>61</v>
      </c>
      <c r="AB69" s="1064"/>
      <c r="AC69" s="1064"/>
      <c r="AD69" s="1064"/>
      <c r="AE69" s="1064"/>
      <c r="AF69" s="1064">
        <v>61</v>
      </c>
      <c r="AG69" s="1064"/>
      <c r="AH69" s="1064"/>
      <c r="AI69" s="1064"/>
      <c r="AJ69" s="1064"/>
      <c r="AK69" s="1064">
        <v>593</v>
      </c>
      <c r="AL69" s="1064"/>
      <c r="AM69" s="1064"/>
      <c r="AN69" s="1064"/>
      <c r="AO69" s="1064"/>
      <c r="AP69" s="1064" t="s">
        <v>572</v>
      </c>
      <c r="AQ69" s="1064"/>
      <c r="AR69" s="1064"/>
      <c r="AS69" s="1064"/>
      <c r="AT69" s="1064"/>
      <c r="AU69" s="1064"/>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580</v>
      </c>
      <c r="C70" s="1068"/>
      <c r="D70" s="1068"/>
      <c r="E70" s="1068"/>
      <c r="F70" s="1068"/>
      <c r="G70" s="1068"/>
      <c r="H70" s="1068"/>
      <c r="I70" s="1068"/>
      <c r="J70" s="1068"/>
      <c r="K70" s="1068"/>
      <c r="L70" s="1068"/>
      <c r="M70" s="1068"/>
      <c r="N70" s="1068"/>
      <c r="O70" s="1068"/>
      <c r="P70" s="1069"/>
      <c r="Q70" s="1074">
        <v>1876</v>
      </c>
      <c r="R70" s="1072"/>
      <c r="S70" s="1072"/>
      <c r="T70" s="1072"/>
      <c r="U70" s="1073"/>
      <c r="V70" s="1071">
        <v>1859</v>
      </c>
      <c r="W70" s="1072"/>
      <c r="X70" s="1072"/>
      <c r="Y70" s="1072"/>
      <c r="Z70" s="1073"/>
      <c r="AA70" s="1071">
        <v>17</v>
      </c>
      <c r="AB70" s="1072"/>
      <c r="AC70" s="1072"/>
      <c r="AD70" s="1072"/>
      <c r="AE70" s="1073"/>
      <c r="AF70" s="1071">
        <v>1974</v>
      </c>
      <c r="AG70" s="1072"/>
      <c r="AH70" s="1072"/>
      <c r="AI70" s="1072"/>
      <c r="AJ70" s="1073"/>
      <c r="AK70" s="1071">
        <v>312</v>
      </c>
      <c r="AL70" s="1072"/>
      <c r="AM70" s="1072"/>
      <c r="AN70" s="1072"/>
      <c r="AO70" s="1073"/>
      <c r="AP70" s="1071">
        <v>632</v>
      </c>
      <c r="AQ70" s="1072"/>
      <c r="AR70" s="1072"/>
      <c r="AS70" s="1072"/>
      <c r="AT70" s="1073"/>
      <c r="AU70" s="1064"/>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578</v>
      </c>
      <c r="C71" s="1068"/>
      <c r="D71" s="1068"/>
      <c r="E71" s="1068"/>
      <c r="F71" s="1068"/>
      <c r="G71" s="1068"/>
      <c r="H71" s="1068"/>
      <c r="I71" s="1068"/>
      <c r="J71" s="1068"/>
      <c r="K71" s="1068"/>
      <c r="L71" s="1068"/>
      <c r="M71" s="1068"/>
      <c r="N71" s="1068"/>
      <c r="O71" s="1068"/>
      <c r="P71" s="1069"/>
      <c r="Q71" s="1070">
        <v>1393</v>
      </c>
      <c r="R71" s="1064"/>
      <c r="S71" s="1064"/>
      <c r="T71" s="1064"/>
      <c r="U71" s="1064"/>
      <c r="V71" s="1064">
        <v>1378</v>
      </c>
      <c r="W71" s="1064"/>
      <c r="X71" s="1064"/>
      <c r="Y71" s="1064"/>
      <c r="Z71" s="1064"/>
      <c r="AA71" s="1064">
        <v>15</v>
      </c>
      <c r="AB71" s="1064"/>
      <c r="AC71" s="1064"/>
      <c r="AD71" s="1064"/>
      <c r="AE71" s="1064"/>
      <c r="AF71" s="1064">
        <v>15</v>
      </c>
      <c r="AG71" s="1064"/>
      <c r="AH71" s="1064"/>
      <c r="AI71" s="1064"/>
      <c r="AJ71" s="1064"/>
      <c r="AK71" s="1064">
        <v>53</v>
      </c>
      <c r="AL71" s="1064"/>
      <c r="AM71" s="1064"/>
      <c r="AN71" s="1064"/>
      <c r="AO71" s="1064"/>
      <c r="AP71" s="1064">
        <v>797</v>
      </c>
      <c r="AQ71" s="1064"/>
      <c r="AR71" s="1064"/>
      <c r="AS71" s="1064"/>
      <c r="AT71" s="1064"/>
      <c r="AU71" s="1064"/>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579</v>
      </c>
      <c r="C72" s="1068"/>
      <c r="D72" s="1068"/>
      <c r="E72" s="1068"/>
      <c r="F72" s="1068"/>
      <c r="G72" s="1068"/>
      <c r="H72" s="1068"/>
      <c r="I72" s="1068"/>
      <c r="J72" s="1068"/>
      <c r="K72" s="1068"/>
      <c r="L72" s="1068"/>
      <c r="M72" s="1068"/>
      <c r="N72" s="1068"/>
      <c r="O72" s="1068"/>
      <c r="P72" s="1069"/>
      <c r="Q72" s="1070">
        <v>6177</v>
      </c>
      <c r="R72" s="1064"/>
      <c r="S72" s="1064"/>
      <c r="T72" s="1064"/>
      <c r="U72" s="1064"/>
      <c r="V72" s="1064">
        <v>5920</v>
      </c>
      <c r="W72" s="1064"/>
      <c r="X72" s="1064"/>
      <c r="Y72" s="1064"/>
      <c r="Z72" s="1064"/>
      <c r="AA72" s="1064">
        <v>258</v>
      </c>
      <c r="AB72" s="1064"/>
      <c r="AC72" s="1064"/>
      <c r="AD72" s="1064"/>
      <c r="AE72" s="1064"/>
      <c r="AF72" s="1064">
        <v>258</v>
      </c>
      <c r="AG72" s="1064"/>
      <c r="AH72" s="1064"/>
      <c r="AI72" s="1064"/>
      <c r="AJ72" s="1064"/>
      <c r="AK72" s="1064">
        <v>82</v>
      </c>
      <c r="AL72" s="1064"/>
      <c r="AM72" s="1064"/>
      <c r="AN72" s="1064"/>
      <c r="AO72" s="1064"/>
      <c r="AP72" s="1064" t="s">
        <v>572</v>
      </c>
      <c r="AQ72" s="1064"/>
      <c r="AR72" s="1064"/>
      <c r="AS72" s="1064"/>
      <c r="AT72" s="1064"/>
      <c r="AU72" s="1064"/>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583</v>
      </c>
      <c r="C73" s="1068"/>
      <c r="D73" s="1068"/>
      <c r="E73" s="1068"/>
      <c r="F73" s="1068"/>
      <c r="G73" s="1068"/>
      <c r="H73" s="1068"/>
      <c r="I73" s="1068"/>
      <c r="J73" s="1068"/>
      <c r="K73" s="1068"/>
      <c r="L73" s="1068"/>
      <c r="M73" s="1068"/>
      <c r="N73" s="1068"/>
      <c r="O73" s="1068"/>
      <c r="P73" s="1069"/>
      <c r="Q73" s="1074">
        <v>306</v>
      </c>
      <c r="R73" s="1072"/>
      <c r="S73" s="1072"/>
      <c r="T73" s="1072"/>
      <c r="U73" s="1073"/>
      <c r="V73" s="1071">
        <v>272</v>
      </c>
      <c r="W73" s="1072"/>
      <c r="X73" s="1072"/>
      <c r="Y73" s="1072"/>
      <c r="Z73" s="1073"/>
      <c r="AA73" s="1071">
        <v>34</v>
      </c>
      <c r="AB73" s="1072"/>
      <c r="AC73" s="1072"/>
      <c r="AD73" s="1072"/>
      <c r="AE73" s="1073"/>
      <c r="AF73" s="1071">
        <v>34</v>
      </c>
      <c r="AG73" s="1072"/>
      <c r="AH73" s="1072"/>
      <c r="AI73" s="1072"/>
      <c r="AJ73" s="1073"/>
      <c r="AK73" s="1071">
        <v>28</v>
      </c>
      <c r="AL73" s="1072"/>
      <c r="AM73" s="1072"/>
      <c r="AN73" s="1072"/>
      <c r="AO73" s="1073"/>
      <c r="AP73" s="1071" t="s">
        <v>572</v>
      </c>
      <c r="AQ73" s="1072"/>
      <c r="AR73" s="1072"/>
      <c r="AS73" s="1072"/>
      <c r="AT73" s="1073"/>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584</v>
      </c>
      <c r="C74" s="1068"/>
      <c r="D74" s="1068"/>
      <c r="E74" s="1068"/>
      <c r="F74" s="1068"/>
      <c r="G74" s="1068"/>
      <c r="H74" s="1068"/>
      <c r="I74" s="1068"/>
      <c r="J74" s="1068"/>
      <c r="K74" s="1068"/>
      <c r="L74" s="1068"/>
      <c r="M74" s="1068"/>
      <c r="N74" s="1068"/>
      <c r="O74" s="1068"/>
      <c r="P74" s="1069"/>
      <c r="Q74" s="1074">
        <v>114581</v>
      </c>
      <c r="R74" s="1072"/>
      <c r="S74" s="1072"/>
      <c r="T74" s="1072"/>
      <c r="U74" s="1073"/>
      <c r="V74" s="1071">
        <v>112584</v>
      </c>
      <c r="W74" s="1072"/>
      <c r="X74" s="1072"/>
      <c r="Y74" s="1072"/>
      <c r="Z74" s="1073"/>
      <c r="AA74" s="1071">
        <v>1996</v>
      </c>
      <c r="AB74" s="1072"/>
      <c r="AC74" s="1072"/>
      <c r="AD74" s="1072"/>
      <c r="AE74" s="1073"/>
      <c r="AF74" s="1071">
        <v>1996</v>
      </c>
      <c r="AG74" s="1072"/>
      <c r="AH74" s="1072"/>
      <c r="AI74" s="1072"/>
      <c r="AJ74" s="1073"/>
      <c r="AK74" s="1071">
        <v>1433</v>
      </c>
      <c r="AL74" s="1072"/>
      <c r="AM74" s="1072"/>
      <c r="AN74" s="1072"/>
      <c r="AO74" s="1073"/>
      <c r="AP74" s="1071" t="s">
        <v>572</v>
      </c>
      <c r="AQ74" s="1072"/>
      <c r="AR74" s="1072"/>
      <c r="AS74" s="1072"/>
      <c r="AT74" s="1073"/>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4"/>
      <c r="R75" s="1072"/>
      <c r="S75" s="1072"/>
      <c r="T75" s="1072"/>
      <c r="U75" s="1073"/>
      <c r="V75" s="1071"/>
      <c r="W75" s="1072"/>
      <c r="X75" s="1072"/>
      <c r="Y75" s="1072"/>
      <c r="Z75" s="1073"/>
      <c r="AA75" s="1071"/>
      <c r="AB75" s="1072"/>
      <c r="AC75" s="1072"/>
      <c r="AD75" s="1072"/>
      <c r="AE75" s="1073"/>
      <c r="AF75" s="1071"/>
      <c r="AG75" s="1072"/>
      <c r="AH75" s="1072"/>
      <c r="AI75" s="1072"/>
      <c r="AJ75" s="1073"/>
      <c r="AK75" s="1071"/>
      <c r="AL75" s="1072"/>
      <c r="AM75" s="1072"/>
      <c r="AN75" s="1072"/>
      <c r="AO75" s="1073"/>
      <c r="AP75" s="1071"/>
      <c r="AQ75" s="1072"/>
      <c r="AR75" s="1072"/>
      <c r="AS75" s="1072"/>
      <c r="AT75" s="1073"/>
      <c r="AU75" s="1071"/>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0"/>
      <c r="R76" s="1064"/>
      <c r="S76" s="1064"/>
      <c r="T76" s="1064"/>
      <c r="U76" s="1064"/>
      <c r="V76" s="1064"/>
      <c r="W76" s="1064"/>
      <c r="X76" s="1064"/>
      <c r="Y76" s="1064"/>
      <c r="Z76" s="1064"/>
      <c r="AA76" s="1064"/>
      <c r="AB76" s="1064"/>
      <c r="AC76" s="1064"/>
      <c r="AD76" s="1064"/>
      <c r="AE76" s="1064"/>
      <c r="AF76" s="1064"/>
      <c r="AG76" s="1064"/>
      <c r="AH76" s="1064"/>
      <c r="AI76" s="1064"/>
      <c r="AJ76" s="1064"/>
      <c r="AK76" s="1064"/>
      <c r="AL76" s="1064"/>
      <c r="AM76" s="1064"/>
      <c r="AN76" s="1064"/>
      <c r="AO76" s="1064"/>
      <c r="AP76" s="1064"/>
      <c r="AQ76" s="1064"/>
      <c r="AR76" s="1064"/>
      <c r="AS76" s="1064"/>
      <c r="AT76" s="1064"/>
      <c r="AU76" s="1071"/>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0"/>
      <c r="R77" s="1064"/>
      <c r="S77" s="1064"/>
      <c r="T77" s="1064"/>
      <c r="U77" s="1064"/>
      <c r="V77" s="1064"/>
      <c r="W77" s="1064"/>
      <c r="X77" s="1064"/>
      <c r="Y77" s="1064"/>
      <c r="Z77" s="1064"/>
      <c r="AA77" s="1064"/>
      <c r="AB77" s="1064"/>
      <c r="AC77" s="1064"/>
      <c r="AD77" s="1064"/>
      <c r="AE77" s="1064"/>
      <c r="AF77" s="1064"/>
      <c r="AG77" s="1064"/>
      <c r="AH77" s="1064"/>
      <c r="AI77" s="1064"/>
      <c r="AJ77" s="1064"/>
      <c r="AK77" s="1064"/>
      <c r="AL77" s="1064"/>
      <c r="AM77" s="1064"/>
      <c r="AN77" s="1064"/>
      <c r="AO77" s="1064"/>
      <c r="AP77" s="1064"/>
      <c r="AQ77" s="1064"/>
      <c r="AR77" s="1064"/>
      <c r="AS77" s="1064"/>
      <c r="AT77" s="1064"/>
      <c r="AU77" s="1071"/>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4"/>
      <c r="R79" s="1072"/>
      <c r="S79" s="1072"/>
      <c r="T79" s="1072"/>
      <c r="U79" s="1073"/>
      <c r="V79" s="1071"/>
      <c r="W79" s="1072"/>
      <c r="X79" s="1072"/>
      <c r="Y79" s="1072"/>
      <c r="Z79" s="1073"/>
      <c r="AA79" s="1071"/>
      <c r="AB79" s="1072"/>
      <c r="AC79" s="1072"/>
      <c r="AD79" s="1072"/>
      <c r="AE79" s="1073"/>
      <c r="AF79" s="1071"/>
      <c r="AG79" s="1072"/>
      <c r="AH79" s="1072"/>
      <c r="AI79" s="1072"/>
      <c r="AJ79" s="1073"/>
      <c r="AK79" s="1071"/>
      <c r="AL79" s="1072"/>
      <c r="AM79" s="1072"/>
      <c r="AN79" s="1072"/>
      <c r="AO79" s="1073"/>
      <c r="AP79" s="1071"/>
      <c r="AQ79" s="1072"/>
      <c r="AR79" s="1072"/>
      <c r="AS79" s="1072"/>
      <c r="AT79" s="1073"/>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4"/>
      <c r="R80" s="1072"/>
      <c r="S80" s="1072"/>
      <c r="T80" s="1072"/>
      <c r="U80" s="1073"/>
      <c r="V80" s="1071"/>
      <c r="W80" s="1072"/>
      <c r="X80" s="1072"/>
      <c r="Y80" s="1072"/>
      <c r="Z80" s="1073"/>
      <c r="AA80" s="1071"/>
      <c r="AB80" s="1072"/>
      <c r="AC80" s="1072"/>
      <c r="AD80" s="1072"/>
      <c r="AE80" s="1073"/>
      <c r="AF80" s="1071"/>
      <c r="AG80" s="1072"/>
      <c r="AH80" s="1072"/>
      <c r="AI80" s="1072"/>
      <c r="AJ80" s="1073"/>
      <c r="AK80" s="1071"/>
      <c r="AL80" s="1072"/>
      <c r="AM80" s="1072"/>
      <c r="AN80" s="1072"/>
      <c r="AO80" s="1073"/>
      <c r="AP80" s="1071"/>
      <c r="AQ80" s="1072"/>
      <c r="AR80" s="1072"/>
      <c r="AS80" s="1072"/>
      <c r="AT80" s="1073"/>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391</v>
      </c>
      <c r="B88" s="1037" t="s">
        <v>417</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4441</v>
      </c>
      <c r="AG88" s="1052"/>
      <c r="AH88" s="1052"/>
      <c r="AI88" s="1052"/>
      <c r="AJ88" s="1052"/>
      <c r="AK88" s="1056"/>
      <c r="AL88" s="1056"/>
      <c r="AM88" s="1056"/>
      <c r="AN88" s="1056"/>
      <c r="AO88" s="1056"/>
      <c r="AP88" s="1052">
        <v>1485</v>
      </c>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1037" t="s">
        <v>418</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372</v>
      </c>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419</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420</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423</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424</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425</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426</v>
      </c>
      <c r="AB109" s="987"/>
      <c r="AC109" s="987"/>
      <c r="AD109" s="987"/>
      <c r="AE109" s="988"/>
      <c r="AF109" s="989" t="s">
        <v>308</v>
      </c>
      <c r="AG109" s="987"/>
      <c r="AH109" s="987"/>
      <c r="AI109" s="987"/>
      <c r="AJ109" s="988"/>
      <c r="AK109" s="989" t="s">
        <v>307</v>
      </c>
      <c r="AL109" s="987"/>
      <c r="AM109" s="987"/>
      <c r="AN109" s="987"/>
      <c r="AO109" s="988"/>
      <c r="AP109" s="989" t="s">
        <v>427</v>
      </c>
      <c r="AQ109" s="987"/>
      <c r="AR109" s="987"/>
      <c r="AS109" s="987"/>
      <c r="AT109" s="1018"/>
      <c r="AU109" s="986" t="s">
        <v>425</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426</v>
      </c>
      <c r="BR109" s="987"/>
      <c r="BS109" s="987"/>
      <c r="BT109" s="987"/>
      <c r="BU109" s="988"/>
      <c r="BV109" s="989" t="s">
        <v>308</v>
      </c>
      <c r="BW109" s="987"/>
      <c r="BX109" s="987"/>
      <c r="BY109" s="987"/>
      <c r="BZ109" s="988"/>
      <c r="CA109" s="989" t="s">
        <v>307</v>
      </c>
      <c r="CB109" s="987"/>
      <c r="CC109" s="987"/>
      <c r="CD109" s="987"/>
      <c r="CE109" s="988"/>
      <c r="CF109" s="1025" t="s">
        <v>427</v>
      </c>
      <c r="CG109" s="1025"/>
      <c r="CH109" s="1025"/>
      <c r="CI109" s="1025"/>
      <c r="CJ109" s="1025"/>
      <c r="CK109" s="989" t="s">
        <v>428</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426</v>
      </c>
      <c r="DH109" s="987"/>
      <c r="DI109" s="987"/>
      <c r="DJ109" s="987"/>
      <c r="DK109" s="988"/>
      <c r="DL109" s="989" t="s">
        <v>308</v>
      </c>
      <c r="DM109" s="987"/>
      <c r="DN109" s="987"/>
      <c r="DO109" s="987"/>
      <c r="DP109" s="988"/>
      <c r="DQ109" s="989" t="s">
        <v>307</v>
      </c>
      <c r="DR109" s="987"/>
      <c r="DS109" s="987"/>
      <c r="DT109" s="987"/>
      <c r="DU109" s="988"/>
      <c r="DV109" s="989" t="s">
        <v>427</v>
      </c>
      <c r="DW109" s="987"/>
      <c r="DX109" s="987"/>
      <c r="DY109" s="987"/>
      <c r="DZ109" s="1018"/>
    </row>
    <row r="110" spans="1:131" s="247" customFormat="1" ht="26.25" customHeight="1" x14ac:dyDescent="0.15">
      <c r="A110" s="889" t="s">
        <v>429</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1927134</v>
      </c>
      <c r="AB110" s="980"/>
      <c r="AC110" s="980"/>
      <c r="AD110" s="980"/>
      <c r="AE110" s="981"/>
      <c r="AF110" s="982">
        <v>1943813</v>
      </c>
      <c r="AG110" s="980"/>
      <c r="AH110" s="980"/>
      <c r="AI110" s="980"/>
      <c r="AJ110" s="981"/>
      <c r="AK110" s="982">
        <v>1769505</v>
      </c>
      <c r="AL110" s="980"/>
      <c r="AM110" s="980"/>
      <c r="AN110" s="980"/>
      <c r="AO110" s="981"/>
      <c r="AP110" s="983">
        <v>34.6</v>
      </c>
      <c r="AQ110" s="984"/>
      <c r="AR110" s="984"/>
      <c r="AS110" s="984"/>
      <c r="AT110" s="985"/>
      <c r="AU110" s="1019" t="s">
        <v>73</v>
      </c>
      <c r="AV110" s="1020"/>
      <c r="AW110" s="1020"/>
      <c r="AX110" s="1020"/>
      <c r="AY110" s="1020"/>
      <c r="AZ110" s="945" t="s">
        <v>430</v>
      </c>
      <c r="BA110" s="890"/>
      <c r="BB110" s="890"/>
      <c r="BC110" s="890"/>
      <c r="BD110" s="890"/>
      <c r="BE110" s="890"/>
      <c r="BF110" s="890"/>
      <c r="BG110" s="890"/>
      <c r="BH110" s="890"/>
      <c r="BI110" s="890"/>
      <c r="BJ110" s="890"/>
      <c r="BK110" s="890"/>
      <c r="BL110" s="890"/>
      <c r="BM110" s="890"/>
      <c r="BN110" s="890"/>
      <c r="BO110" s="890"/>
      <c r="BP110" s="891"/>
      <c r="BQ110" s="946">
        <v>13762455</v>
      </c>
      <c r="BR110" s="927"/>
      <c r="BS110" s="927"/>
      <c r="BT110" s="927"/>
      <c r="BU110" s="927"/>
      <c r="BV110" s="927">
        <v>13184893</v>
      </c>
      <c r="BW110" s="927"/>
      <c r="BX110" s="927"/>
      <c r="BY110" s="927"/>
      <c r="BZ110" s="927"/>
      <c r="CA110" s="927">
        <v>12963807</v>
      </c>
      <c r="CB110" s="927"/>
      <c r="CC110" s="927"/>
      <c r="CD110" s="927"/>
      <c r="CE110" s="927"/>
      <c r="CF110" s="951">
        <v>253.6</v>
      </c>
      <c r="CG110" s="952"/>
      <c r="CH110" s="952"/>
      <c r="CI110" s="952"/>
      <c r="CJ110" s="952"/>
      <c r="CK110" s="1015" t="s">
        <v>431</v>
      </c>
      <c r="CL110" s="901"/>
      <c r="CM110" s="976" t="s">
        <v>432</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412</v>
      </c>
      <c r="DH110" s="927"/>
      <c r="DI110" s="927"/>
      <c r="DJ110" s="927"/>
      <c r="DK110" s="927"/>
      <c r="DL110" s="927" t="s">
        <v>412</v>
      </c>
      <c r="DM110" s="927"/>
      <c r="DN110" s="927"/>
      <c r="DO110" s="927"/>
      <c r="DP110" s="927"/>
      <c r="DQ110" s="927" t="s">
        <v>412</v>
      </c>
      <c r="DR110" s="927"/>
      <c r="DS110" s="927"/>
      <c r="DT110" s="927"/>
      <c r="DU110" s="927"/>
      <c r="DV110" s="928" t="s">
        <v>412</v>
      </c>
      <c r="DW110" s="928"/>
      <c r="DX110" s="928"/>
      <c r="DY110" s="928"/>
      <c r="DZ110" s="929"/>
    </row>
    <row r="111" spans="1:131" s="247" customFormat="1" ht="26.25" customHeight="1" x14ac:dyDescent="0.15">
      <c r="A111" s="856" t="s">
        <v>433</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434</v>
      </c>
      <c r="AB111" s="1008"/>
      <c r="AC111" s="1008"/>
      <c r="AD111" s="1008"/>
      <c r="AE111" s="1009"/>
      <c r="AF111" s="1010" t="s">
        <v>434</v>
      </c>
      <c r="AG111" s="1008"/>
      <c r="AH111" s="1008"/>
      <c r="AI111" s="1008"/>
      <c r="AJ111" s="1009"/>
      <c r="AK111" s="1010" t="s">
        <v>434</v>
      </c>
      <c r="AL111" s="1008"/>
      <c r="AM111" s="1008"/>
      <c r="AN111" s="1008"/>
      <c r="AO111" s="1009"/>
      <c r="AP111" s="1011" t="s">
        <v>434</v>
      </c>
      <c r="AQ111" s="1012"/>
      <c r="AR111" s="1012"/>
      <c r="AS111" s="1012"/>
      <c r="AT111" s="1013"/>
      <c r="AU111" s="1021"/>
      <c r="AV111" s="1022"/>
      <c r="AW111" s="1022"/>
      <c r="AX111" s="1022"/>
      <c r="AY111" s="1022"/>
      <c r="AZ111" s="897" t="s">
        <v>435</v>
      </c>
      <c r="BA111" s="832"/>
      <c r="BB111" s="832"/>
      <c r="BC111" s="832"/>
      <c r="BD111" s="832"/>
      <c r="BE111" s="832"/>
      <c r="BF111" s="832"/>
      <c r="BG111" s="832"/>
      <c r="BH111" s="832"/>
      <c r="BI111" s="832"/>
      <c r="BJ111" s="832"/>
      <c r="BK111" s="832"/>
      <c r="BL111" s="832"/>
      <c r="BM111" s="832"/>
      <c r="BN111" s="832"/>
      <c r="BO111" s="832"/>
      <c r="BP111" s="833"/>
      <c r="BQ111" s="898">
        <v>47429</v>
      </c>
      <c r="BR111" s="899"/>
      <c r="BS111" s="899"/>
      <c r="BT111" s="899"/>
      <c r="BU111" s="899"/>
      <c r="BV111" s="899">
        <v>40808</v>
      </c>
      <c r="BW111" s="899"/>
      <c r="BX111" s="899"/>
      <c r="BY111" s="899"/>
      <c r="BZ111" s="899"/>
      <c r="CA111" s="899">
        <v>34119</v>
      </c>
      <c r="CB111" s="899"/>
      <c r="CC111" s="899"/>
      <c r="CD111" s="899"/>
      <c r="CE111" s="899"/>
      <c r="CF111" s="960">
        <v>0.7</v>
      </c>
      <c r="CG111" s="961"/>
      <c r="CH111" s="961"/>
      <c r="CI111" s="961"/>
      <c r="CJ111" s="961"/>
      <c r="CK111" s="1016"/>
      <c r="CL111" s="903"/>
      <c r="CM111" s="906" t="s">
        <v>436</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136</v>
      </c>
      <c r="DH111" s="899"/>
      <c r="DI111" s="899"/>
      <c r="DJ111" s="899"/>
      <c r="DK111" s="899"/>
      <c r="DL111" s="899" t="s">
        <v>136</v>
      </c>
      <c r="DM111" s="899"/>
      <c r="DN111" s="899"/>
      <c r="DO111" s="899"/>
      <c r="DP111" s="899"/>
      <c r="DQ111" s="899" t="s">
        <v>136</v>
      </c>
      <c r="DR111" s="899"/>
      <c r="DS111" s="899"/>
      <c r="DT111" s="899"/>
      <c r="DU111" s="899"/>
      <c r="DV111" s="876" t="s">
        <v>136</v>
      </c>
      <c r="DW111" s="876"/>
      <c r="DX111" s="876"/>
      <c r="DY111" s="876"/>
      <c r="DZ111" s="877"/>
    </row>
    <row r="112" spans="1:131" s="247" customFormat="1" ht="26.25" customHeight="1" x14ac:dyDescent="0.15">
      <c r="A112" s="1001" t="s">
        <v>437</v>
      </c>
      <c r="B112" s="1002"/>
      <c r="C112" s="832" t="s">
        <v>438</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136</v>
      </c>
      <c r="AB112" s="862"/>
      <c r="AC112" s="862"/>
      <c r="AD112" s="862"/>
      <c r="AE112" s="863"/>
      <c r="AF112" s="864" t="s">
        <v>136</v>
      </c>
      <c r="AG112" s="862"/>
      <c r="AH112" s="862"/>
      <c r="AI112" s="862"/>
      <c r="AJ112" s="863"/>
      <c r="AK112" s="864" t="s">
        <v>136</v>
      </c>
      <c r="AL112" s="862"/>
      <c r="AM112" s="862"/>
      <c r="AN112" s="862"/>
      <c r="AO112" s="863"/>
      <c r="AP112" s="909" t="s">
        <v>136</v>
      </c>
      <c r="AQ112" s="910"/>
      <c r="AR112" s="910"/>
      <c r="AS112" s="910"/>
      <c r="AT112" s="911"/>
      <c r="AU112" s="1021"/>
      <c r="AV112" s="1022"/>
      <c r="AW112" s="1022"/>
      <c r="AX112" s="1022"/>
      <c r="AY112" s="1022"/>
      <c r="AZ112" s="897" t="s">
        <v>439</v>
      </c>
      <c r="BA112" s="832"/>
      <c r="BB112" s="832"/>
      <c r="BC112" s="832"/>
      <c r="BD112" s="832"/>
      <c r="BE112" s="832"/>
      <c r="BF112" s="832"/>
      <c r="BG112" s="832"/>
      <c r="BH112" s="832"/>
      <c r="BI112" s="832"/>
      <c r="BJ112" s="832"/>
      <c r="BK112" s="832"/>
      <c r="BL112" s="832"/>
      <c r="BM112" s="832"/>
      <c r="BN112" s="832"/>
      <c r="BO112" s="832"/>
      <c r="BP112" s="833"/>
      <c r="BQ112" s="898">
        <v>8356829</v>
      </c>
      <c r="BR112" s="899"/>
      <c r="BS112" s="899"/>
      <c r="BT112" s="899"/>
      <c r="BU112" s="899"/>
      <c r="BV112" s="899">
        <v>8109468</v>
      </c>
      <c r="BW112" s="899"/>
      <c r="BX112" s="899"/>
      <c r="BY112" s="899"/>
      <c r="BZ112" s="899"/>
      <c r="CA112" s="899">
        <v>7534043</v>
      </c>
      <c r="CB112" s="899"/>
      <c r="CC112" s="899"/>
      <c r="CD112" s="899"/>
      <c r="CE112" s="899"/>
      <c r="CF112" s="960">
        <v>147.4</v>
      </c>
      <c r="CG112" s="961"/>
      <c r="CH112" s="961"/>
      <c r="CI112" s="961"/>
      <c r="CJ112" s="961"/>
      <c r="CK112" s="1016"/>
      <c r="CL112" s="903"/>
      <c r="CM112" s="906" t="s">
        <v>440</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136</v>
      </c>
      <c r="DH112" s="899"/>
      <c r="DI112" s="899"/>
      <c r="DJ112" s="899"/>
      <c r="DK112" s="899"/>
      <c r="DL112" s="899" t="s">
        <v>136</v>
      </c>
      <c r="DM112" s="899"/>
      <c r="DN112" s="899"/>
      <c r="DO112" s="899"/>
      <c r="DP112" s="899"/>
      <c r="DQ112" s="899" t="s">
        <v>136</v>
      </c>
      <c r="DR112" s="899"/>
      <c r="DS112" s="899"/>
      <c r="DT112" s="899"/>
      <c r="DU112" s="899"/>
      <c r="DV112" s="876" t="s">
        <v>136</v>
      </c>
      <c r="DW112" s="876"/>
      <c r="DX112" s="876"/>
      <c r="DY112" s="876"/>
      <c r="DZ112" s="877"/>
    </row>
    <row r="113" spans="1:130" s="247" customFormat="1" ht="26.25" customHeight="1" x14ac:dyDescent="0.15">
      <c r="A113" s="1003"/>
      <c r="B113" s="1004"/>
      <c r="C113" s="832" t="s">
        <v>441</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679455</v>
      </c>
      <c r="AB113" s="1008"/>
      <c r="AC113" s="1008"/>
      <c r="AD113" s="1008"/>
      <c r="AE113" s="1009"/>
      <c r="AF113" s="1010">
        <v>691613</v>
      </c>
      <c r="AG113" s="1008"/>
      <c r="AH113" s="1008"/>
      <c r="AI113" s="1008"/>
      <c r="AJ113" s="1009"/>
      <c r="AK113" s="1010">
        <v>714955</v>
      </c>
      <c r="AL113" s="1008"/>
      <c r="AM113" s="1008"/>
      <c r="AN113" s="1008"/>
      <c r="AO113" s="1009"/>
      <c r="AP113" s="1011">
        <v>14</v>
      </c>
      <c r="AQ113" s="1012"/>
      <c r="AR113" s="1012"/>
      <c r="AS113" s="1012"/>
      <c r="AT113" s="1013"/>
      <c r="AU113" s="1021"/>
      <c r="AV113" s="1022"/>
      <c r="AW113" s="1022"/>
      <c r="AX113" s="1022"/>
      <c r="AY113" s="1022"/>
      <c r="AZ113" s="897" t="s">
        <v>442</v>
      </c>
      <c r="BA113" s="832"/>
      <c r="BB113" s="832"/>
      <c r="BC113" s="832"/>
      <c r="BD113" s="832"/>
      <c r="BE113" s="832"/>
      <c r="BF113" s="832"/>
      <c r="BG113" s="832"/>
      <c r="BH113" s="832"/>
      <c r="BI113" s="832"/>
      <c r="BJ113" s="832"/>
      <c r="BK113" s="832"/>
      <c r="BL113" s="832"/>
      <c r="BM113" s="832"/>
      <c r="BN113" s="832"/>
      <c r="BO113" s="832"/>
      <c r="BP113" s="833"/>
      <c r="BQ113" s="898">
        <v>768403</v>
      </c>
      <c r="BR113" s="899"/>
      <c r="BS113" s="899"/>
      <c r="BT113" s="899"/>
      <c r="BU113" s="899"/>
      <c r="BV113" s="899">
        <v>655892</v>
      </c>
      <c r="BW113" s="899"/>
      <c r="BX113" s="899"/>
      <c r="BY113" s="899"/>
      <c r="BZ113" s="899"/>
      <c r="CA113" s="899">
        <v>559196</v>
      </c>
      <c r="CB113" s="899"/>
      <c r="CC113" s="899"/>
      <c r="CD113" s="899"/>
      <c r="CE113" s="899"/>
      <c r="CF113" s="960">
        <v>10.9</v>
      </c>
      <c r="CG113" s="961"/>
      <c r="CH113" s="961"/>
      <c r="CI113" s="961"/>
      <c r="CJ113" s="961"/>
      <c r="CK113" s="1016"/>
      <c r="CL113" s="903"/>
      <c r="CM113" s="906" t="s">
        <v>443</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v>43109</v>
      </c>
      <c r="DH113" s="862"/>
      <c r="DI113" s="862"/>
      <c r="DJ113" s="862"/>
      <c r="DK113" s="863"/>
      <c r="DL113" s="864">
        <v>38648</v>
      </c>
      <c r="DM113" s="862"/>
      <c r="DN113" s="862"/>
      <c r="DO113" s="862"/>
      <c r="DP113" s="863"/>
      <c r="DQ113" s="864">
        <v>34119</v>
      </c>
      <c r="DR113" s="862"/>
      <c r="DS113" s="862"/>
      <c r="DT113" s="862"/>
      <c r="DU113" s="863"/>
      <c r="DV113" s="909">
        <v>0.7</v>
      </c>
      <c r="DW113" s="910"/>
      <c r="DX113" s="910"/>
      <c r="DY113" s="910"/>
      <c r="DZ113" s="911"/>
    </row>
    <row r="114" spans="1:130" s="247" customFormat="1" ht="26.25" customHeight="1" x14ac:dyDescent="0.15">
      <c r="A114" s="1003"/>
      <c r="B114" s="1004"/>
      <c r="C114" s="832" t="s">
        <v>444</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100648</v>
      </c>
      <c r="AB114" s="862"/>
      <c r="AC114" s="862"/>
      <c r="AD114" s="862"/>
      <c r="AE114" s="863"/>
      <c r="AF114" s="864">
        <v>102156</v>
      </c>
      <c r="AG114" s="862"/>
      <c r="AH114" s="862"/>
      <c r="AI114" s="862"/>
      <c r="AJ114" s="863"/>
      <c r="AK114" s="864">
        <v>109426</v>
      </c>
      <c r="AL114" s="862"/>
      <c r="AM114" s="862"/>
      <c r="AN114" s="862"/>
      <c r="AO114" s="863"/>
      <c r="AP114" s="909">
        <v>2.1</v>
      </c>
      <c r="AQ114" s="910"/>
      <c r="AR114" s="910"/>
      <c r="AS114" s="910"/>
      <c r="AT114" s="911"/>
      <c r="AU114" s="1021"/>
      <c r="AV114" s="1022"/>
      <c r="AW114" s="1022"/>
      <c r="AX114" s="1022"/>
      <c r="AY114" s="1022"/>
      <c r="AZ114" s="897" t="s">
        <v>445</v>
      </c>
      <c r="BA114" s="832"/>
      <c r="BB114" s="832"/>
      <c r="BC114" s="832"/>
      <c r="BD114" s="832"/>
      <c r="BE114" s="832"/>
      <c r="BF114" s="832"/>
      <c r="BG114" s="832"/>
      <c r="BH114" s="832"/>
      <c r="BI114" s="832"/>
      <c r="BJ114" s="832"/>
      <c r="BK114" s="832"/>
      <c r="BL114" s="832"/>
      <c r="BM114" s="832"/>
      <c r="BN114" s="832"/>
      <c r="BO114" s="832"/>
      <c r="BP114" s="833"/>
      <c r="BQ114" s="898">
        <v>2166654</v>
      </c>
      <c r="BR114" s="899"/>
      <c r="BS114" s="899"/>
      <c r="BT114" s="899"/>
      <c r="BU114" s="899"/>
      <c r="BV114" s="899">
        <v>2109363</v>
      </c>
      <c r="BW114" s="899"/>
      <c r="BX114" s="899"/>
      <c r="BY114" s="899"/>
      <c r="BZ114" s="899"/>
      <c r="CA114" s="899">
        <v>2029298</v>
      </c>
      <c r="CB114" s="899"/>
      <c r="CC114" s="899"/>
      <c r="CD114" s="899"/>
      <c r="CE114" s="899"/>
      <c r="CF114" s="960">
        <v>39.700000000000003</v>
      </c>
      <c r="CG114" s="961"/>
      <c r="CH114" s="961"/>
      <c r="CI114" s="961"/>
      <c r="CJ114" s="961"/>
      <c r="CK114" s="1016"/>
      <c r="CL114" s="903"/>
      <c r="CM114" s="906" t="s">
        <v>446</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136</v>
      </c>
      <c r="DH114" s="862"/>
      <c r="DI114" s="862"/>
      <c r="DJ114" s="862"/>
      <c r="DK114" s="863"/>
      <c r="DL114" s="864" t="s">
        <v>136</v>
      </c>
      <c r="DM114" s="862"/>
      <c r="DN114" s="862"/>
      <c r="DO114" s="862"/>
      <c r="DP114" s="863"/>
      <c r="DQ114" s="864" t="s">
        <v>136</v>
      </c>
      <c r="DR114" s="862"/>
      <c r="DS114" s="862"/>
      <c r="DT114" s="862"/>
      <c r="DU114" s="863"/>
      <c r="DV114" s="909" t="s">
        <v>136</v>
      </c>
      <c r="DW114" s="910"/>
      <c r="DX114" s="910"/>
      <c r="DY114" s="910"/>
      <c r="DZ114" s="911"/>
    </row>
    <row r="115" spans="1:130" s="247" customFormat="1" ht="26.25" customHeight="1" x14ac:dyDescent="0.15">
      <c r="A115" s="1003"/>
      <c r="B115" s="1004"/>
      <c r="C115" s="832" t="s">
        <v>447</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5750</v>
      </c>
      <c r="AB115" s="1008"/>
      <c r="AC115" s="1008"/>
      <c r="AD115" s="1008"/>
      <c r="AE115" s="1009"/>
      <c r="AF115" s="1010">
        <v>5750</v>
      </c>
      <c r="AG115" s="1008"/>
      <c r="AH115" s="1008"/>
      <c r="AI115" s="1008"/>
      <c r="AJ115" s="1009"/>
      <c r="AK115" s="1010">
        <v>5750</v>
      </c>
      <c r="AL115" s="1008"/>
      <c r="AM115" s="1008"/>
      <c r="AN115" s="1008"/>
      <c r="AO115" s="1009"/>
      <c r="AP115" s="1011">
        <v>0.1</v>
      </c>
      <c r="AQ115" s="1012"/>
      <c r="AR115" s="1012"/>
      <c r="AS115" s="1012"/>
      <c r="AT115" s="1013"/>
      <c r="AU115" s="1021"/>
      <c r="AV115" s="1022"/>
      <c r="AW115" s="1022"/>
      <c r="AX115" s="1022"/>
      <c r="AY115" s="1022"/>
      <c r="AZ115" s="897" t="s">
        <v>448</v>
      </c>
      <c r="BA115" s="832"/>
      <c r="BB115" s="832"/>
      <c r="BC115" s="832"/>
      <c r="BD115" s="832"/>
      <c r="BE115" s="832"/>
      <c r="BF115" s="832"/>
      <c r="BG115" s="832"/>
      <c r="BH115" s="832"/>
      <c r="BI115" s="832"/>
      <c r="BJ115" s="832"/>
      <c r="BK115" s="832"/>
      <c r="BL115" s="832"/>
      <c r="BM115" s="832"/>
      <c r="BN115" s="832"/>
      <c r="BO115" s="832"/>
      <c r="BP115" s="833"/>
      <c r="BQ115" s="898" t="s">
        <v>136</v>
      </c>
      <c r="BR115" s="899"/>
      <c r="BS115" s="899"/>
      <c r="BT115" s="899"/>
      <c r="BU115" s="899"/>
      <c r="BV115" s="899" t="s">
        <v>136</v>
      </c>
      <c r="BW115" s="899"/>
      <c r="BX115" s="899"/>
      <c r="BY115" s="899"/>
      <c r="BZ115" s="899"/>
      <c r="CA115" s="899" t="s">
        <v>136</v>
      </c>
      <c r="CB115" s="899"/>
      <c r="CC115" s="899"/>
      <c r="CD115" s="899"/>
      <c r="CE115" s="899"/>
      <c r="CF115" s="960" t="s">
        <v>136</v>
      </c>
      <c r="CG115" s="961"/>
      <c r="CH115" s="961"/>
      <c r="CI115" s="961"/>
      <c r="CJ115" s="961"/>
      <c r="CK115" s="1016"/>
      <c r="CL115" s="903"/>
      <c r="CM115" s="897" t="s">
        <v>449</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136</v>
      </c>
      <c r="DH115" s="862"/>
      <c r="DI115" s="862"/>
      <c r="DJ115" s="862"/>
      <c r="DK115" s="863"/>
      <c r="DL115" s="864" t="s">
        <v>136</v>
      </c>
      <c r="DM115" s="862"/>
      <c r="DN115" s="862"/>
      <c r="DO115" s="862"/>
      <c r="DP115" s="863"/>
      <c r="DQ115" s="864" t="s">
        <v>136</v>
      </c>
      <c r="DR115" s="862"/>
      <c r="DS115" s="862"/>
      <c r="DT115" s="862"/>
      <c r="DU115" s="863"/>
      <c r="DV115" s="909" t="s">
        <v>136</v>
      </c>
      <c r="DW115" s="910"/>
      <c r="DX115" s="910"/>
      <c r="DY115" s="910"/>
      <c r="DZ115" s="911"/>
    </row>
    <row r="116" spans="1:130" s="247" customFormat="1" ht="26.25" customHeight="1" x14ac:dyDescent="0.15">
      <c r="A116" s="1005"/>
      <c r="B116" s="1006"/>
      <c r="C116" s="965" t="s">
        <v>450</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135</v>
      </c>
      <c r="AB116" s="862"/>
      <c r="AC116" s="862"/>
      <c r="AD116" s="862"/>
      <c r="AE116" s="863"/>
      <c r="AF116" s="864">
        <v>693</v>
      </c>
      <c r="AG116" s="862"/>
      <c r="AH116" s="862"/>
      <c r="AI116" s="862"/>
      <c r="AJ116" s="863"/>
      <c r="AK116" s="864">
        <v>388</v>
      </c>
      <c r="AL116" s="862"/>
      <c r="AM116" s="862"/>
      <c r="AN116" s="862"/>
      <c r="AO116" s="863"/>
      <c r="AP116" s="909">
        <v>0</v>
      </c>
      <c r="AQ116" s="910"/>
      <c r="AR116" s="910"/>
      <c r="AS116" s="910"/>
      <c r="AT116" s="911"/>
      <c r="AU116" s="1021"/>
      <c r="AV116" s="1022"/>
      <c r="AW116" s="1022"/>
      <c r="AX116" s="1022"/>
      <c r="AY116" s="1022"/>
      <c r="AZ116" s="948" t="s">
        <v>451</v>
      </c>
      <c r="BA116" s="949"/>
      <c r="BB116" s="949"/>
      <c r="BC116" s="949"/>
      <c r="BD116" s="949"/>
      <c r="BE116" s="949"/>
      <c r="BF116" s="949"/>
      <c r="BG116" s="949"/>
      <c r="BH116" s="949"/>
      <c r="BI116" s="949"/>
      <c r="BJ116" s="949"/>
      <c r="BK116" s="949"/>
      <c r="BL116" s="949"/>
      <c r="BM116" s="949"/>
      <c r="BN116" s="949"/>
      <c r="BO116" s="949"/>
      <c r="BP116" s="950"/>
      <c r="BQ116" s="898" t="s">
        <v>136</v>
      </c>
      <c r="BR116" s="899"/>
      <c r="BS116" s="899"/>
      <c r="BT116" s="899"/>
      <c r="BU116" s="899"/>
      <c r="BV116" s="899" t="s">
        <v>136</v>
      </c>
      <c r="BW116" s="899"/>
      <c r="BX116" s="899"/>
      <c r="BY116" s="899"/>
      <c r="BZ116" s="899"/>
      <c r="CA116" s="899" t="s">
        <v>136</v>
      </c>
      <c r="CB116" s="899"/>
      <c r="CC116" s="899"/>
      <c r="CD116" s="899"/>
      <c r="CE116" s="899"/>
      <c r="CF116" s="960" t="s">
        <v>136</v>
      </c>
      <c r="CG116" s="961"/>
      <c r="CH116" s="961"/>
      <c r="CI116" s="961"/>
      <c r="CJ116" s="961"/>
      <c r="CK116" s="1016"/>
      <c r="CL116" s="903"/>
      <c r="CM116" s="906" t="s">
        <v>452</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v>4320</v>
      </c>
      <c r="DH116" s="862"/>
      <c r="DI116" s="862"/>
      <c r="DJ116" s="862"/>
      <c r="DK116" s="863"/>
      <c r="DL116" s="864">
        <v>2160</v>
      </c>
      <c r="DM116" s="862"/>
      <c r="DN116" s="862"/>
      <c r="DO116" s="862"/>
      <c r="DP116" s="863"/>
      <c r="DQ116" s="864" t="s">
        <v>136</v>
      </c>
      <c r="DR116" s="862"/>
      <c r="DS116" s="862"/>
      <c r="DT116" s="862"/>
      <c r="DU116" s="863"/>
      <c r="DV116" s="909" t="s">
        <v>136</v>
      </c>
      <c r="DW116" s="910"/>
      <c r="DX116" s="910"/>
      <c r="DY116" s="910"/>
      <c r="DZ116" s="911"/>
    </row>
    <row r="117" spans="1:130" s="247" customFormat="1" ht="26.25" customHeight="1" x14ac:dyDescent="0.15">
      <c r="A117" s="986" t="s">
        <v>186</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453</v>
      </c>
      <c r="Z117" s="988"/>
      <c r="AA117" s="993">
        <v>2713122</v>
      </c>
      <c r="AB117" s="994"/>
      <c r="AC117" s="994"/>
      <c r="AD117" s="994"/>
      <c r="AE117" s="995"/>
      <c r="AF117" s="996">
        <v>2744025</v>
      </c>
      <c r="AG117" s="994"/>
      <c r="AH117" s="994"/>
      <c r="AI117" s="994"/>
      <c r="AJ117" s="995"/>
      <c r="AK117" s="996">
        <v>2600024</v>
      </c>
      <c r="AL117" s="994"/>
      <c r="AM117" s="994"/>
      <c r="AN117" s="994"/>
      <c r="AO117" s="995"/>
      <c r="AP117" s="997"/>
      <c r="AQ117" s="998"/>
      <c r="AR117" s="998"/>
      <c r="AS117" s="998"/>
      <c r="AT117" s="999"/>
      <c r="AU117" s="1021"/>
      <c r="AV117" s="1022"/>
      <c r="AW117" s="1022"/>
      <c r="AX117" s="1022"/>
      <c r="AY117" s="1022"/>
      <c r="AZ117" s="948" t="s">
        <v>454</v>
      </c>
      <c r="BA117" s="949"/>
      <c r="BB117" s="949"/>
      <c r="BC117" s="949"/>
      <c r="BD117" s="949"/>
      <c r="BE117" s="949"/>
      <c r="BF117" s="949"/>
      <c r="BG117" s="949"/>
      <c r="BH117" s="949"/>
      <c r="BI117" s="949"/>
      <c r="BJ117" s="949"/>
      <c r="BK117" s="949"/>
      <c r="BL117" s="949"/>
      <c r="BM117" s="949"/>
      <c r="BN117" s="949"/>
      <c r="BO117" s="949"/>
      <c r="BP117" s="950"/>
      <c r="BQ117" s="898" t="s">
        <v>136</v>
      </c>
      <c r="BR117" s="899"/>
      <c r="BS117" s="899"/>
      <c r="BT117" s="899"/>
      <c r="BU117" s="899"/>
      <c r="BV117" s="899" t="s">
        <v>136</v>
      </c>
      <c r="BW117" s="899"/>
      <c r="BX117" s="899"/>
      <c r="BY117" s="899"/>
      <c r="BZ117" s="899"/>
      <c r="CA117" s="899" t="s">
        <v>136</v>
      </c>
      <c r="CB117" s="899"/>
      <c r="CC117" s="899"/>
      <c r="CD117" s="899"/>
      <c r="CE117" s="899"/>
      <c r="CF117" s="960" t="s">
        <v>136</v>
      </c>
      <c r="CG117" s="961"/>
      <c r="CH117" s="961"/>
      <c r="CI117" s="961"/>
      <c r="CJ117" s="961"/>
      <c r="CK117" s="1016"/>
      <c r="CL117" s="903"/>
      <c r="CM117" s="906" t="s">
        <v>455</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136</v>
      </c>
      <c r="DH117" s="862"/>
      <c r="DI117" s="862"/>
      <c r="DJ117" s="862"/>
      <c r="DK117" s="863"/>
      <c r="DL117" s="864" t="s">
        <v>136</v>
      </c>
      <c r="DM117" s="862"/>
      <c r="DN117" s="862"/>
      <c r="DO117" s="862"/>
      <c r="DP117" s="863"/>
      <c r="DQ117" s="864" t="s">
        <v>136</v>
      </c>
      <c r="DR117" s="862"/>
      <c r="DS117" s="862"/>
      <c r="DT117" s="862"/>
      <c r="DU117" s="863"/>
      <c r="DV117" s="909" t="s">
        <v>136</v>
      </c>
      <c r="DW117" s="910"/>
      <c r="DX117" s="910"/>
      <c r="DY117" s="910"/>
      <c r="DZ117" s="911"/>
    </row>
    <row r="118" spans="1:130" s="247" customFormat="1" ht="26.25" customHeight="1" x14ac:dyDescent="0.15">
      <c r="A118" s="986" t="s">
        <v>428</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426</v>
      </c>
      <c r="AB118" s="987"/>
      <c r="AC118" s="987"/>
      <c r="AD118" s="987"/>
      <c r="AE118" s="988"/>
      <c r="AF118" s="989" t="s">
        <v>308</v>
      </c>
      <c r="AG118" s="987"/>
      <c r="AH118" s="987"/>
      <c r="AI118" s="987"/>
      <c r="AJ118" s="988"/>
      <c r="AK118" s="989" t="s">
        <v>307</v>
      </c>
      <c r="AL118" s="987"/>
      <c r="AM118" s="987"/>
      <c r="AN118" s="987"/>
      <c r="AO118" s="988"/>
      <c r="AP118" s="990" t="s">
        <v>427</v>
      </c>
      <c r="AQ118" s="991"/>
      <c r="AR118" s="991"/>
      <c r="AS118" s="991"/>
      <c r="AT118" s="992"/>
      <c r="AU118" s="1021"/>
      <c r="AV118" s="1022"/>
      <c r="AW118" s="1022"/>
      <c r="AX118" s="1022"/>
      <c r="AY118" s="1022"/>
      <c r="AZ118" s="964" t="s">
        <v>456</v>
      </c>
      <c r="BA118" s="965"/>
      <c r="BB118" s="965"/>
      <c r="BC118" s="965"/>
      <c r="BD118" s="965"/>
      <c r="BE118" s="965"/>
      <c r="BF118" s="965"/>
      <c r="BG118" s="965"/>
      <c r="BH118" s="965"/>
      <c r="BI118" s="965"/>
      <c r="BJ118" s="965"/>
      <c r="BK118" s="965"/>
      <c r="BL118" s="965"/>
      <c r="BM118" s="965"/>
      <c r="BN118" s="965"/>
      <c r="BO118" s="965"/>
      <c r="BP118" s="966"/>
      <c r="BQ118" s="967" t="s">
        <v>136</v>
      </c>
      <c r="BR118" s="930"/>
      <c r="BS118" s="930"/>
      <c r="BT118" s="930"/>
      <c r="BU118" s="930"/>
      <c r="BV118" s="930" t="s">
        <v>136</v>
      </c>
      <c r="BW118" s="930"/>
      <c r="BX118" s="930"/>
      <c r="BY118" s="930"/>
      <c r="BZ118" s="930"/>
      <c r="CA118" s="930" t="s">
        <v>136</v>
      </c>
      <c r="CB118" s="930"/>
      <c r="CC118" s="930"/>
      <c r="CD118" s="930"/>
      <c r="CE118" s="930"/>
      <c r="CF118" s="960" t="s">
        <v>136</v>
      </c>
      <c r="CG118" s="961"/>
      <c r="CH118" s="961"/>
      <c r="CI118" s="961"/>
      <c r="CJ118" s="961"/>
      <c r="CK118" s="1016"/>
      <c r="CL118" s="903"/>
      <c r="CM118" s="906" t="s">
        <v>457</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136</v>
      </c>
      <c r="DH118" s="862"/>
      <c r="DI118" s="862"/>
      <c r="DJ118" s="862"/>
      <c r="DK118" s="863"/>
      <c r="DL118" s="864" t="s">
        <v>136</v>
      </c>
      <c r="DM118" s="862"/>
      <c r="DN118" s="862"/>
      <c r="DO118" s="862"/>
      <c r="DP118" s="863"/>
      <c r="DQ118" s="864" t="s">
        <v>136</v>
      </c>
      <c r="DR118" s="862"/>
      <c r="DS118" s="862"/>
      <c r="DT118" s="862"/>
      <c r="DU118" s="863"/>
      <c r="DV118" s="909" t="s">
        <v>136</v>
      </c>
      <c r="DW118" s="910"/>
      <c r="DX118" s="910"/>
      <c r="DY118" s="910"/>
      <c r="DZ118" s="911"/>
    </row>
    <row r="119" spans="1:130" s="247" customFormat="1" ht="26.25" customHeight="1" x14ac:dyDescent="0.15">
      <c r="A119" s="900" t="s">
        <v>431</v>
      </c>
      <c r="B119" s="901"/>
      <c r="C119" s="976" t="s">
        <v>432</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136</v>
      </c>
      <c r="AB119" s="980"/>
      <c r="AC119" s="980"/>
      <c r="AD119" s="980"/>
      <c r="AE119" s="981"/>
      <c r="AF119" s="982" t="s">
        <v>136</v>
      </c>
      <c r="AG119" s="980"/>
      <c r="AH119" s="980"/>
      <c r="AI119" s="980"/>
      <c r="AJ119" s="981"/>
      <c r="AK119" s="982" t="s">
        <v>136</v>
      </c>
      <c r="AL119" s="980"/>
      <c r="AM119" s="980"/>
      <c r="AN119" s="980"/>
      <c r="AO119" s="981"/>
      <c r="AP119" s="983" t="s">
        <v>136</v>
      </c>
      <c r="AQ119" s="984"/>
      <c r="AR119" s="984"/>
      <c r="AS119" s="984"/>
      <c r="AT119" s="985"/>
      <c r="AU119" s="1023"/>
      <c r="AV119" s="1024"/>
      <c r="AW119" s="1024"/>
      <c r="AX119" s="1024"/>
      <c r="AY119" s="1024"/>
      <c r="AZ119" s="278" t="s">
        <v>186</v>
      </c>
      <c r="BA119" s="278"/>
      <c r="BB119" s="278"/>
      <c r="BC119" s="278"/>
      <c r="BD119" s="278"/>
      <c r="BE119" s="278"/>
      <c r="BF119" s="278"/>
      <c r="BG119" s="278"/>
      <c r="BH119" s="278"/>
      <c r="BI119" s="278"/>
      <c r="BJ119" s="278"/>
      <c r="BK119" s="278"/>
      <c r="BL119" s="278"/>
      <c r="BM119" s="278"/>
      <c r="BN119" s="278"/>
      <c r="BO119" s="962" t="s">
        <v>458</v>
      </c>
      <c r="BP119" s="963"/>
      <c r="BQ119" s="967">
        <v>25101770</v>
      </c>
      <c r="BR119" s="930"/>
      <c r="BS119" s="930"/>
      <c r="BT119" s="930"/>
      <c r="BU119" s="930"/>
      <c r="BV119" s="930">
        <v>24100424</v>
      </c>
      <c r="BW119" s="930"/>
      <c r="BX119" s="930"/>
      <c r="BY119" s="930"/>
      <c r="BZ119" s="930"/>
      <c r="CA119" s="930">
        <v>23120463</v>
      </c>
      <c r="CB119" s="930"/>
      <c r="CC119" s="930"/>
      <c r="CD119" s="930"/>
      <c r="CE119" s="930"/>
      <c r="CF119" s="828"/>
      <c r="CG119" s="829"/>
      <c r="CH119" s="829"/>
      <c r="CI119" s="829"/>
      <c r="CJ119" s="919"/>
      <c r="CK119" s="1017"/>
      <c r="CL119" s="905"/>
      <c r="CM119" s="923" t="s">
        <v>459</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136</v>
      </c>
      <c r="DH119" s="845"/>
      <c r="DI119" s="845"/>
      <c r="DJ119" s="845"/>
      <c r="DK119" s="846"/>
      <c r="DL119" s="847" t="s">
        <v>136</v>
      </c>
      <c r="DM119" s="845"/>
      <c r="DN119" s="845"/>
      <c r="DO119" s="845"/>
      <c r="DP119" s="846"/>
      <c r="DQ119" s="847" t="s">
        <v>136</v>
      </c>
      <c r="DR119" s="845"/>
      <c r="DS119" s="845"/>
      <c r="DT119" s="845"/>
      <c r="DU119" s="846"/>
      <c r="DV119" s="933" t="s">
        <v>136</v>
      </c>
      <c r="DW119" s="934"/>
      <c r="DX119" s="934"/>
      <c r="DY119" s="934"/>
      <c r="DZ119" s="935"/>
    </row>
    <row r="120" spans="1:130" s="247" customFormat="1" ht="26.25" customHeight="1" x14ac:dyDescent="0.15">
      <c r="A120" s="902"/>
      <c r="B120" s="903"/>
      <c r="C120" s="906" t="s">
        <v>436</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136</v>
      </c>
      <c r="AB120" s="862"/>
      <c r="AC120" s="862"/>
      <c r="AD120" s="862"/>
      <c r="AE120" s="863"/>
      <c r="AF120" s="864" t="s">
        <v>136</v>
      </c>
      <c r="AG120" s="862"/>
      <c r="AH120" s="862"/>
      <c r="AI120" s="862"/>
      <c r="AJ120" s="863"/>
      <c r="AK120" s="864" t="s">
        <v>136</v>
      </c>
      <c r="AL120" s="862"/>
      <c r="AM120" s="862"/>
      <c r="AN120" s="862"/>
      <c r="AO120" s="863"/>
      <c r="AP120" s="909" t="s">
        <v>136</v>
      </c>
      <c r="AQ120" s="910"/>
      <c r="AR120" s="910"/>
      <c r="AS120" s="910"/>
      <c r="AT120" s="911"/>
      <c r="AU120" s="968" t="s">
        <v>460</v>
      </c>
      <c r="AV120" s="969"/>
      <c r="AW120" s="969"/>
      <c r="AX120" s="969"/>
      <c r="AY120" s="970"/>
      <c r="AZ120" s="945" t="s">
        <v>461</v>
      </c>
      <c r="BA120" s="890"/>
      <c r="BB120" s="890"/>
      <c r="BC120" s="890"/>
      <c r="BD120" s="890"/>
      <c r="BE120" s="890"/>
      <c r="BF120" s="890"/>
      <c r="BG120" s="890"/>
      <c r="BH120" s="890"/>
      <c r="BI120" s="890"/>
      <c r="BJ120" s="890"/>
      <c r="BK120" s="890"/>
      <c r="BL120" s="890"/>
      <c r="BM120" s="890"/>
      <c r="BN120" s="890"/>
      <c r="BO120" s="890"/>
      <c r="BP120" s="891"/>
      <c r="BQ120" s="946">
        <v>3479417</v>
      </c>
      <c r="BR120" s="927"/>
      <c r="BS120" s="927"/>
      <c r="BT120" s="927"/>
      <c r="BU120" s="927"/>
      <c r="BV120" s="927">
        <v>3452563</v>
      </c>
      <c r="BW120" s="927"/>
      <c r="BX120" s="927"/>
      <c r="BY120" s="927"/>
      <c r="BZ120" s="927"/>
      <c r="CA120" s="927">
        <v>3571792</v>
      </c>
      <c r="CB120" s="927"/>
      <c r="CC120" s="927"/>
      <c r="CD120" s="927"/>
      <c r="CE120" s="927"/>
      <c r="CF120" s="951">
        <v>69.900000000000006</v>
      </c>
      <c r="CG120" s="952"/>
      <c r="CH120" s="952"/>
      <c r="CI120" s="952"/>
      <c r="CJ120" s="952"/>
      <c r="CK120" s="953" t="s">
        <v>462</v>
      </c>
      <c r="CL120" s="937"/>
      <c r="CM120" s="937"/>
      <c r="CN120" s="937"/>
      <c r="CO120" s="938"/>
      <c r="CP120" s="957" t="s">
        <v>408</v>
      </c>
      <c r="CQ120" s="958"/>
      <c r="CR120" s="958"/>
      <c r="CS120" s="958"/>
      <c r="CT120" s="958"/>
      <c r="CU120" s="958"/>
      <c r="CV120" s="958"/>
      <c r="CW120" s="958"/>
      <c r="CX120" s="958"/>
      <c r="CY120" s="958"/>
      <c r="CZ120" s="958"/>
      <c r="DA120" s="958"/>
      <c r="DB120" s="958"/>
      <c r="DC120" s="958"/>
      <c r="DD120" s="958"/>
      <c r="DE120" s="958"/>
      <c r="DF120" s="959"/>
      <c r="DG120" s="946">
        <v>5932952</v>
      </c>
      <c r="DH120" s="927"/>
      <c r="DI120" s="927"/>
      <c r="DJ120" s="927"/>
      <c r="DK120" s="927"/>
      <c r="DL120" s="927">
        <v>5605293</v>
      </c>
      <c r="DM120" s="927"/>
      <c r="DN120" s="927"/>
      <c r="DO120" s="927"/>
      <c r="DP120" s="927"/>
      <c r="DQ120" s="927">
        <v>5295364</v>
      </c>
      <c r="DR120" s="927"/>
      <c r="DS120" s="927"/>
      <c r="DT120" s="927"/>
      <c r="DU120" s="927"/>
      <c r="DV120" s="928">
        <v>103.6</v>
      </c>
      <c r="DW120" s="928"/>
      <c r="DX120" s="928"/>
      <c r="DY120" s="928"/>
      <c r="DZ120" s="929"/>
    </row>
    <row r="121" spans="1:130" s="247" customFormat="1" ht="26.25" customHeight="1" x14ac:dyDescent="0.15">
      <c r="A121" s="902"/>
      <c r="B121" s="903"/>
      <c r="C121" s="948" t="s">
        <v>463</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v>3590</v>
      </c>
      <c r="AB121" s="862"/>
      <c r="AC121" s="862"/>
      <c r="AD121" s="862"/>
      <c r="AE121" s="863"/>
      <c r="AF121" s="864">
        <v>3590</v>
      </c>
      <c r="AG121" s="862"/>
      <c r="AH121" s="862"/>
      <c r="AI121" s="862"/>
      <c r="AJ121" s="863"/>
      <c r="AK121" s="864">
        <v>3590</v>
      </c>
      <c r="AL121" s="862"/>
      <c r="AM121" s="862"/>
      <c r="AN121" s="862"/>
      <c r="AO121" s="863"/>
      <c r="AP121" s="909">
        <v>0.1</v>
      </c>
      <c r="AQ121" s="910"/>
      <c r="AR121" s="910"/>
      <c r="AS121" s="910"/>
      <c r="AT121" s="911"/>
      <c r="AU121" s="971"/>
      <c r="AV121" s="972"/>
      <c r="AW121" s="972"/>
      <c r="AX121" s="972"/>
      <c r="AY121" s="973"/>
      <c r="AZ121" s="897" t="s">
        <v>464</v>
      </c>
      <c r="BA121" s="832"/>
      <c r="BB121" s="832"/>
      <c r="BC121" s="832"/>
      <c r="BD121" s="832"/>
      <c r="BE121" s="832"/>
      <c r="BF121" s="832"/>
      <c r="BG121" s="832"/>
      <c r="BH121" s="832"/>
      <c r="BI121" s="832"/>
      <c r="BJ121" s="832"/>
      <c r="BK121" s="832"/>
      <c r="BL121" s="832"/>
      <c r="BM121" s="832"/>
      <c r="BN121" s="832"/>
      <c r="BO121" s="832"/>
      <c r="BP121" s="833"/>
      <c r="BQ121" s="898">
        <v>534165</v>
      </c>
      <c r="BR121" s="899"/>
      <c r="BS121" s="899"/>
      <c r="BT121" s="899"/>
      <c r="BU121" s="899"/>
      <c r="BV121" s="899">
        <v>498261</v>
      </c>
      <c r="BW121" s="899"/>
      <c r="BX121" s="899"/>
      <c r="BY121" s="899"/>
      <c r="BZ121" s="899"/>
      <c r="CA121" s="899">
        <v>461720</v>
      </c>
      <c r="CB121" s="899"/>
      <c r="CC121" s="899"/>
      <c r="CD121" s="899"/>
      <c r="CE121" s="899"/>
      <c r="CF121" s="960">
        <v>9</v>
      </c>
      <c r="CG121" s="961"/>
      <c r="CH121" s="961"/>
      <c r="CI121" s="961"/>
      <c r="CJ121" s="961"/>
      <c r="CK121" s="954"/>
      <c r="CL121" s="940"/>
      <c r="CM121" s="940"/>
      <c r="CN121" s="940"/>
      <c r="CO121" s="941"/>
      <c r="CP121" s="920" t="s">
        <v>406</v>
      </c>
      <c r="CQ121" s="921"/>
      <c r="CR121" s="921"/>
      <c r="CS121" s="921"/>
      <c r="CT121" s="921"/>
      <c r="CU121" s="921"/>
      <c r="CV121" s="921"/>
      <c r="CW121" s="921"/>
      <c r="CX121" s="921"/>
      <c r="CY121" s="921"/>
      <c r="CZ121" s="921"/>
      <c r="DA121" s="921"/>
      <c r="DB121" s="921"/>
      <c r="DC121" s="921"/>
      <c r="DD121" s="921"/>
      <c r="DE121" s="921"/>
      <c r="DF121" s="922"/>
      <c r="DG121" s="898">
        <v>2423877</v>
      </c>
      <c r="DH121" s="899"/>
      <c r="DI121" s="899"/>
      <c r="DJ121" s="899"/>
      <c r="DK121" s="899"/>
      <c r="DL121" s="899">
        <v>2326075</v>
      </c>
      <c r="DM121" s="899"/>
      <c r="DN121" s="899"/>
      <c r="DO121" s="899"/>
      <c r="DP121" s="899"/>
      <c r="DQ121" s="899">
        <v>2238679</v>
      </c>
      <c r="DR121" s="899"/>
      <c r="DS121" s="899"/>
      <c r="DT121" s="899"/>
      <c r="DU121" s="899"/>
      <c r="DV121" s="876">
        <v>43.8</v>
      </c>
      <c r="DW121" s="876"/>
      <c r="DX121" s="876"/>
      <c r="DY121" s="876"/>
      <c r="DZ121" s="877"/>
    </row>
    <row r="122" spans="1:130" s="247" customFormat="1" ht="26.25" customHeight="1" x14ac:dyDescent="0.15">
      <c r="A122" s="902"/>
      <c r="B122" s="903"/>
      <c r="C122" s="906" t="s">
        <v>446</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136</v>
      </c>
      <c r="AB122" s="862"/>
      <c r="AC122" s="862"/>
      <c r="AD122" s="862"/>
      <c r="AE122" s="863"/>
      <c r="AF122" s="864" t="s">
        <v>136</v>
      </c>
      <c r="AG122" s="862"/>
      <c r="AH122" s="862"/>
      <c r="AI122" s="862"/>
      <c r="AJ122" s="863"/>
      <c r="AK122" s="864" t="s">
        <v>136</v>
      </c>
      <c r="AL122" s="862"/>
      <c r="AM122" s="862"/>
      <c r="AN122" s="862"/>
      <c r="AO122" s="863"/>
      <c r="AP122" s="909" t="s">
        <v>136</v>
      </c>
      <c r="AQ122" s="910"/>
      <c r="AR122" s="910"/>
      <c r="AS122" s="910"/>
      <c r="AT122" s="911"/>
      <c r="AU122" s="971"/>
      <c r="AV122" s="972"/>
      <c r="AW122" s="972"/>
      <c r="AX122" s="972"/>
      <c r="AY122" s="973"/>
      <c r="AZ122" s="964" t="s">
        <v>465</v>
      </c>
      <c r="BA122" s="965"/>
      <c r="BB122" s="965"/>
      <c r="BC122" s="965"/>
      <c r="BD122" s="965"/>
      <c r="BE122" s="965"/>
      <c r="BF122" s="965"/>
      <c r="BG122" s="965"/>
      <c r="BH122" s="965"/>
      <c r="BI122" s="965"/>
      <c r="BJ122" s="965"/>
      <c r="BK122" s="965"/>
      <c r="BL122" s="965"/>
      <c r="BM122" s="965"/>
      <c r="BN122" s="965"/>
      <c r="BO122" s="965"/>
      <c r="BP122" s="966"/>
      <c r="BQ122" s="967">
        <v>15308708</v>
      </c>
      <c r="BR122" s="930"/>
      <c r="BS122" s="930"/>
      <c r="BT122" s="930"/>
      <c r="BU122" s="930"/>
      <c r="BV122" s="930">
        <v>14639297</v>
      </c>
      <c r="BW122" s="930"/>
      <c r="BX122" s="930"/>
      <c r="BY122" s="930"/>
      <c r="BZ122" s="930"/>
      <c r="CA122" s="930">
        <v>14164031</v>
      </c>
      <c r="CB122" s="930"/>
      <c r="CC122" s="930"/>
      <c r="CD122" s="930"/>
      <c r="CE122" s="930"/>
      <c r="CF122" s="931">
        <v>277.10000000000002</v>
      </c>
      <c r="CG122" s="932"/>
      <c r="CH122" s="932"/>
      <c r="CI122" s="932"/>
      <c r="CJ122" s="932"/>
      <c r="CK122" s="954"/>
      <c r="CL122" s="940"/>
      <c r="CM122" s="940"/>
      <c r="CN122" s="940"/>
      <c r="CO122" s="941"/>
      <c r="CP122" s="920" t="s">
        <v>404</v>
      </c>
      <c r="CQ122" s="921"/>
      <c r="CR122" s="921"/>
      <c r="CS122" s="921"/>
      <c r="CT122" s="921"/>
      <c r="CU122" s="921"/>
      <c r="CV122" s="921"/>
      <c r="CW122" s="921"/>
      <c r="CX122" s="921"/>
      <c r="CY122" s="921"/>
      <c r="CZ122" s="921"/>
      <c r="DA122" s="921"/>
      <c r="DB122" s="921"/>
      <c r="DC122" s="921"/>
      <c r="DD122" s="921"/>
      <c r="DE122" s="921"/>
      <c r="DF122" s="922"/>
      <c r="DG122" s="898" t="s">
        <v>136</v>
      </c>
      <c r="DH122" s="899"/>
      <c r="DI122" s="899"/>
      <c r="DJ122" s="899"/>
      <c r="DK122" s="899"/>
      <c r="DL122" s="899">
        <v>178100</v>
      </c>
      <c r="DM122" s="899"/>
      <c r="DN122" s="899"/>
      <c r="DO122" s="899"/>
      <c r="DP122" s="899"/>
      <c r="DQ122" s="899" t="s">
        <v>136</v>
      </c>
      <c r="DR122" s="899"/>
      <c r="DS122" s="899"/>
      <c r="DT122" s="899"/>
      <c r="DU122" s="899"/>
      <c r="DV122" s="876" t="s">
        <v>136</v>
      </c>
      <c r="DW122" s="876"/>
      <c r="DX122" s="876"/>
      <c r="DY122" s="876"/>
      <c r="DZ122" s="877"/>
    </row>
    <row r="123" spans="1:130" s="247" customFormat="1" ht="26.25" customHeight="1" x14ac:dyDescent="0.15">
      <c r="A123" s="902"/>
      <c r="B123" s="903"/>
      <c r="C123" s="906" t="s">
        <v>452</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v>2160</v>
      </c>
      <c r="AB123" s="862"/>
      <c r="AC123" s="862"/>
      <c r="AD123" s="862"/>
      <c r="AE123" s="863"/>
      <c r="AF123" s="864">
        <v>2160</v>
      </c>
      <c r="AG123" s="862"/>
      <c r="AH123" s="862"/>
      <c r="AI123" s="862"/>
      <c r="AJ123" s="863"/>
      <c r="AK123" s="864">
        <v>2160</v>
      </c>
      <c r="AL123" s="862"/>
      <c r="AM123" s="862"/>
      <c r="AN123" s="862"/>
      <c r="AO123" s="863"/>
      <c r="AP123" s="909">
        <v>0</v>
      </c>
      <c r="AQ123" s="910"/>
      <c r="AR123" s="910"/>
      <c r="AS123" s="910"/>
      <c r="AT123" s="911"/>
      <c r="AU123" s="974"/>
      <c r="AV123" s="975"/>
      <c r="AW123" s="975"/>
      <c r="AX123" s="975"/>
      <c r="AY123" s="975"/>
      <c r="AZ123" s="278" t="s">
        <v>186</v>
      </c>
      <c r="BA123" s="278"/>
      <c r="BB123" s="278"/>
      <c r="BC123" s="278"/>
      <c r="BD123" s="278"/>
      <c r="BE123" s="278"/>
      <c r="BF123" s="278"/>
      <c r="BG123" s="278"/>
      <c r="BH123" s="278"/>
      <c r="BI123" s="278"/>
      <c r="BJ123" s="278"/>
      <c r="BK123" s="278"/>
      <c r="BL123" s="278"/>
      <c r="BM123" s="278"/>
      <c r="BN123" s="278"/>
      <c r="BO123" s="962" t="s">
        <v>466</v>
      </c>
      <c r="BP123" s="963"/>
      <c r="BQ123" s="917">
        <v>19322290</v>
      </c>
      <c r="BR123" s="918"/>
      <c r="BS123" s="918"/>
      <c r="BT123" s="918"/>
      <c r="BU123" s="918"/>
      <c r="BV123" s="918">
        <v>18590121</v>
      </c>
      <c r="BW123" s="918"/>
      <c r="BX123" s="918"/>
      <c r="BY123" s="918"/>
      <c r="BZ123" s="918"/>
      <c r="CA123" s="918">
        <v>18197543</v>
      </c>
      <c r="CB123" s="918"/>
      <c r="CC123" s="918"/>
      <c r="CD123" s="918"/>
      <c r="CE123" s="918"/>
      <c r="CF123" s="828"/>
      <c r="CG123" s="829"/>
      <c r="CH123" s="829"/>
      <c r="CI123" s="829"/>
      <c r="CJ123" s="919"/>
      <c r="CK123" s="954"/>
      <c r="CL123" s="940"/>
      <c r="CM123" s="940"/>
      <c r="CN123" s="940"/>
      <c r="CO123" s="941"/>
      <c r="CP123" s="920"/>
      <c r="CQ123" s="921"/>
      <c r="CR123" s="921"/>
      <c r="CS123" s="921"/>
      <c r="CT123" s="921"/>
      <c r="CU123" s="921"/>
      <c r="CV123" s="921"/>
      <c r="CW123" s="921"/>
      <c r="CX123" s="921"/>
      <c r="CY123" s="921"/>
      <c r="CZ123" s="921"/>
      <c r="DA123" s="921"/>
      <c r="DB123" s="921"/>
      <c r="DC123" s="921"/>
      <c r="DD123" s="921"/>
      <c r="DE123" s="921"/>
      <c r="DF123" s="922"/>
      <c r="DG123" s="861"/>
      <c r="DH123" s="862"/>
      <c r="DI123" s="862"/>
      <c r="DJ123" s="862"/>
      <c r="DK123" s="863"/>
      <c r="DL123" s="864"/>
      <c r="DM123" s="862"/>
      <c r="DN123" s="862"/>
      <c r="DO123" s="862"/>
      <c r="DP123" s="863"/>
      <c r="DQ123" s="864"/>
      <c r="DR123" s="862"/>
      <c r="DS123" s="862"/>
      <c r="DT123" s="862"/>
      <c r="DU123" s="863"/>
      <c r="DV123" s="909"/>
      <c r="DW123" s="910"/>
      <c r="DX123" s="910"/>
      <c r="DY123" s="910"/>
      <c r="DZ123" s="911"/>
    </row>
    <row r="124" spans="1:130" s="247" customFormat="1" ht="26.25" customHeight="1" thickBot="1" x14ac:dyDescent="0.2">
      <c r="A124" s="902"/>
      <c r="B124" s="903"/>
      <c r="C124" s="906" t="s">
        <v>455</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136</v>
      </c>
      <c r="AB124" s="862"/>
      <c r="AC124" s="862"/>
      <c r="AD124" s="862"/>
      <c r="AE124" s="863"/>
      <c r="AF124" s="864" t="s">
        <v>136</v>
      </c>
      <c r="AG124" s="862"/>
      <c r="AH124" s="862"/>
      <c r="AI124" s="862"/>
      <c r="AJ124" s="863"/>
      <c r="AK124" s="864" t="s">
        <v>136</v>
      </c>
      <c r="AL124" s="862"/>
      <c r="AM124" s="862"/>
      <c r="AN124" s="862"/>
      <c r="AO124" s="863"/>
      <c r="AP124" s="909" t="s">
        <v>136</v>
      </c>
      <c r="AQ124" s="910"/>
      <c r="AR124" s="910"/>
      <c r="AS124" s="910"/>
      <c r="AT124" s="911"/>
      <c r="AU124" s="912" t="s">
        <v>467</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109</v>
      </c>
      <c r="BR124" s="916"/>
      <c r="BS124" s="916"/>
      <c r="BT124" s="916"/>
      <c r="BU124" s="916"/>
      <c r="BV124" s="916">
        <v>108.5</v>
      </c>
      <c r="BW124" s="916"/>
      <c r="BX124" s="916"/>
      <c r="BY124" s="916"/>
      <c r="BZ124" s="916"/>
      <c r="CA124" s="916">
        <v>96.3</v>
      </c>
      <c r="CB124" s="916"/>
      <c r="CC124" s="916"/>
      <c r="CD124" s="916"/>
      <c r="CE124" s="916"/>
      <c r="CF124" s="806"/>
      <c r="CG124" s="807"/>
      <c r="CH124" s="807"/>
      <c r="CI124" s="807"/>
      <c r="CJ124" s="947"/>
      <c r="CK124" s="955"/>
      <c r="CL124" s="955"/>
      <c r="CM124" s="955"/>
      <c r="CN124" s="955"/>
      <c r="CO124" s="956"/>
      <c r="CP124" s="920" t="s">
        <v>468</v>
      </c>
      <c r="CQ124" s="921"/>
      <c r="CR124" s="921"/>
      <c r="CS124" s="921"/>
      <c r="CT124" s="921"/>
      <c r="CU124" s="921"/>
      <c r="CV124" s="921"/>
      <c r="CW124" s="921"/>
      <c r="CX124" s="921"/>
      <c r="CY124" s="921"/>
      <c r="CZ124" s="921"/>
      <c r="DA124" s="921"/>
      <c r="DB124" s="921"/>
      <c r="DC124" s="921"/>
      <c r="DD124" s="921"/>
      <c r="DE124" s="921"/>
      <c r="DF124" s="922"/>
      <c r="DG124" s="844" t="s">
        <v>136</v>
      </c>
      <c r="DH124" s="845"/>
      <c r="DI124" s="845"/>
      <c r="DJ124" s="845"/>
      <c r="DK124" s="846"/>
      <c r="DL124" s="847" t="s">
        <v>136</v>
      </c>
      <c r="DM124" s="845"/>
      <c r="DN124" s="845"/>
      <c r="DO124" s="845"/>
      <c r="DP124" s="846"/>
      <c r="DQ124" s="847" t="s">
        <v>136</v>
      </c>
      <c r="DR124" s="845"/>
      <c r="DS124" s="845"/>
      <c r="DT124" s="845"/>
      <c r="DU124" s="846"/>
      <c r="DV124" s="933" t="s">
        <v>136</v>
      </c>
      <c r="DW124" s="934"/>
      <c r="DX124" s="934"/>
      <c r="DY124" s="934"/>
      <c r="DZ124" s="935"/>
    </row>
    <row r="125" spans="1:130" s="247" customFormat="1" ht="26.25" customHeight="1" x14ac:dyDescent="0.15">
      <c r="A125" s="902"/>
      <c r="B125" s="903"/>
      <c r="C125" s="906" t="s">
        <v>457</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136</v>
      </c>
      <c r="AB125" s="862"/>
      <c r="AC125" s="862"/>
      <c r="AD125" s="862"/>
      <c r="AE125" s="863"/>
      <c r="AF125" s="864" t="s">
        <v>136</v>
      </c>
      <c r="AG125" s="862"/>
      <c r="AH125" s="862"/>
      <c r="AI125" s="862"/>
      <c r="AJ125" s="863"/>
      <c r="AK125" s="864" t="s">
        <v>136</v>
      </c>
      <c r="AL125" s="862"/>
      <c r="AM125" s="862"/>
      <c r="AN125" s="862"/>
      <c r="AO125" s="863"/>
      <c r="AP125" s="909" t="s">
        <v>136</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469</v>
      </c>
      <c r="CL125" s="937"/>
      <c r="CM125" s="937"/>
      <c r="CN125" s="937"/>
      <c r="CO125" s="938"/>
      <c r="CP125" s="945" t="s">
        <v>470</v>
      </c>
      <c r="CQ125" s="890"/>
      <c r="CR125" s="890"/>
      <c r="CS125" s="890"/>
      <c r="CT125" s="890"/>
      <c r="CU125" s="890"/>
      <c r="CV125" s="890"/>
      <c r="CW125" s="890"/>
      <c r="CX125" s="890"/>
      <c r="CY125" s="890"/>
      <c r="CZ125" s="890"/>
      <c r="DA125" s="890"/>
      <c r="DB125" s="890"/>
      <c r="DC125" s="890"/>
      <c r="DD125" s="890"/>
      <c r="DE125" s="890"/>
      <c r="DF125" s="891"/>
      <c r="DG125" s="946" t="s">
        <v>136</v>
      </c>
      <c r="DH125" s="927"/>
      <c r="DI125" s="927"/>
      <c r="DJ125" s="927"/>
      <c r="DK125" s="927"/>
      <c r="DL125" s="927" t="s">
        <v>136</v>
      </c>
      <c r="DM125" s="927"/>
      <c r="DN125" s="927"/>
      <c r="DO125" s="927"/>
      <c r="DP125" s="927"/>
      <c r="DQ125" s="927" t="s">
        <v>136</v>
      </c>
      <c r="DR125" s="927"/>
      <c r="DS125" s="927"/>
      <c r="DT125" s="927"/>
      <c r="DU125" s="927"/>
      <c r="DV125" s="928" t="s">
        <v>136</v>
      </c>
      <c r="DW125" s="928"/>
      <c r="DX125" s="928"/>
      <c r="DY125" s="928"/>
      <c r="DZ125" s="929"/>
    </row>
    <row r="126" spans="1:130" s="247" customFormat="1" ht="26.25" customHeight="1" thickBot="1" x14ac:dyDescent="0.2">
      <c r="A126" s="902"/>
      <c r="B126" s="903"/>
      <c r="C126" s="906" t="s">
        <v>459</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136</v>
      </c>
      <c r="AB126" s="862"/>
      <c r="AC126" s="862"/>
      <c r="AD126" s="862"/>
      <c r="AE126" s="863"/>
      <c r="AF126" s="864" t="s">
        <v>136</v>
      </c>
      <c r="AG126" s="862"/>
      <c r="AH126" s="862"/>
      <c r="AI126" s="862"/>
      <c r="AJ126" s="863"/>
      <c r="AK126" s="864" t="s">
        <v>136</v>
      </c>
      <c r="AL126" s="862"/>
      <c r="AM126" s="862"/>
      <c r="AN126" s="862"/>
      <c r="AO126" s="863"/>
      <c r="AP126" s="909" t="s">
        <v>136</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471</v>
      </c>
      <c r="CQ126" s="832"/>
      <c r="CR126" s="832"/>
      <c r="CS126" s="832"/>
      <c r="CT126" s="832"/>
      <c r="CU126" s="832"/>
      <c r="CV126" s="832"/>
      <c r="CW126" s="832"/>
      <c r="CX126" s="832"/>
      <c r="CY126" s="832"/>
      <c r="CZ126" s="832"/>
      <c r="DA126" s="832"/>
      <c r="DB126" s="832"/>
      <c r="DC126" s="832"/>
      <c r="DD126" s="832"/>
      <c r="DE126" s="832"/>
      <c r="DF126" s="833"/>
      <c r="DG126" s="898" t="s">
        <v>136</v>
      </c>
      <c r="DH126" s="899"/>
      <c r="DI126" s="899"/>
      <c r="DJ126" s="899"/>
      <c r="DK126" s="899"/>
      <c r="DL126" s="899" t="s">
        <v>136</v>
      </c>
      <c r="DM126" s="899"/>
      <c r="DN126" s="899"/>
      <c r="DO126" s="899"/>
      <c r="DP126" s="899"/>
      <c r="DQ126" s="899" t="s">
        <v>136</v>
      </c>
      <c r="DR126" s="899"/>
      <c r="DS126" s="899"/>
      <c r="DT126" s="899"/>
      <c r="DU126" s="899"/>
      <c r="DV126" s="876" t="s">
        <v>136</v>
      </c>
      <c r="DW126" s="876"/>
      <c r="DX126" s="876"/>
      <c r="DY126" s="876"/>
      <c r="DZ126" s="877"/>
    </row>
    <row r="127" spans="1:130" s="247" customFormat="1" ht="26.25" customHeight="1" x14ac:dyDescent="0.15">
      <c r="A127" s="904"/>
      <c r="B127" s="905"/>
      <c r="C127" s="923" t="s">
        <v>472</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136</v>
      </c>
      <c r="AB127" s="862"/>
      <c r="AC127" s="862"/>
      <c r="AD127" s="862"/>
      <c r="AE127" s="863"/>
      <c r="AF127" s="864" t="s">
        <v>136</v>
      </c>
      <c r="AG127" s="862"/>
      <c r="AH127" s="862"/>
      <c r="AI127" s="862"/>
      <c r="AJ127" s="863"/>
      <c r="AK127" s="864" t="s">
        <v>136</v>
      </c>
      <c r="AL127" s="862"/>
      <c r="AM127" s="862"/>
      <c r="AN127" s="862"/>
      <c r="AO127" s="863"/>
      <c r="AP127" s="909" t="s">
        <v>136</v>
      </c>
      <c r="AQ127" s="910"/>
      <c r="AR127" s="910"/>
      <c r="AS127" s="910"/>
      <c r="AT127" s="911"/>
      <c r="AU127" s="283"/>
      <c r="AV127" s="283"/>
      <c r="AW127" s="283"/>
      <c r="AX127" s="926" t="s">
        <v>473</v>
      </c>
      <c r="AY127" s="894"/>
      <c r="AZ127" s="894"/>
      <c r="BA127" s="894"/>
      <c r="BB127" s="894"/>
      <c r="BC127" s="894"/>
      <c r="BD127" s="894"/>
      <c r="BE127" s="895"/>
      <c r="BF127" s="893" t="s">
        <v>474</v>
      </c>
      <c r="BG127" s="894"/>
      <c r="BH127" s="894"/>
      <c r="BI127" s="894"/>
      <c r="BJ127" s="894"/>
      <c r="BK127" s="894"/>
      <c r="BL127" s="895"/>
      <c r="BM127" s="893" t="s">
        <v>475</v>
      </c>
      <c r="BN127" s="894"/>
      <c r="BO127" s="894"/>
      <c r="BP127" s="894"/>
      <c r="BQ127" s="894"/>
      <c r="BR127" s="894"/>
      <c r="BS127" s="895"/>
      <c r="BT127" s="893" t="s">
        <v>476</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477</v>
      </c>
      <c r="CQ127" s="832"/>
      <c r="CR127" s="832"/>
      <c r="CS127" s="832"/>
      <c r="CT127" s="832"/>
      <c r="CU127" s="832"/>
      <c r="CV127" s="832"/>
      <c r="CW127" s="832"/>
      <c r="CX127" s="832"/>
      <c r="CY127" s="832"/>
      <c r="CZ127" s="832"/>
      <c r="DA127" s="832"/>
      <c r="DB127" s="832"/>
      <c r="DC127" s="832"/>
      <c r="DD127" s="832"/>
      <c r="DE127" s="832"/>
      <c r="DF127" s="833"/>
      <c r="DG127" s="898" t="s">
        <v>136</v>
      </c>
      <c r="DH127" s="899"/>
      <c r="DI127" s="899"/>
      <c r="DJ127" s="899"/>
      <c r="DK127" s="899"/>
      <c r="DL127" s="899" t="s">
        <v>136</v>
      </c>
      <c r="DM127" s="899"/>
      <c r="DN127" s="899"/>
      <c r="DO127" s="899"/>
      <c r="DP127" s="899"/>
      <c r="DQ127" s="899" t="s">
        <v>136</v>
      </c>
      <c r="DR127" s="899"/>
      <c r="DS127" s="899"/>
      <c r="DT127" s="899"/>
      <c r="DU127" s="899"/>
      <c r="DV127" s="876" t="s">
        <v>136</v>
      </c>
      <c r="DW127" s="876"/>
      <c r="DX127" s="876"/>
      <c r="DY127" s="876"/>
      <c r="DZ127" s="877"/>
    </row>
    <row r="128" spans="1:130" s="247" customFormat="1" ht="26.25" customHeight="1" thickBot="1" x14ac:dyDescent="0.2">
      <c r="A128" s="878" t="s">
        <v>478</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479</v>
      </c>
      <c r="X128" s="880"/>
      <c r="Y128" s="880"/>
      <c r="Z128" s="881"/>
      <c r="AA128" s="882">
        <v>35567</v>
      </c>
      <c r="AB128" s="883"/>
      <c r="AC128" s="883"/>
      <c r="AD128" s="883"/>
      <c r="AE128" s="884"/>
      <c r="AF128" s="885">
        <v>36358</v>
      </c>
      <c r="AG128" s="883"/>
      <c r="AH128" s="883"/>
      <c r="AI128" s="883"/>
      <c r="AJ128" s="884"/>
      <c r="AK128" s="885">
        <v>45470</v>
      </c>
      <c r="AL128" s="883"/>
      <c r="AM128" s="883"/>
      <c r="AN128" s="883"/>
      <c r="AO128" s="884"/>
      <c r="AP128" s="886"/>
      <c r="AQ128" s="887"/>
      <c r="AR128" s="887"/>
      <c r="AS128" s="887"/>
      <c r="AT128" s="888"/>
      <c r="AU128" s="283"/>
      <c r="AV128" s="283"/>
      <c r="AW128" s="283"/>
      <c r="AX128" s="889" t="s">
        <v>480</v>
      </c>
      <c r="AY128" s="890"/>
      <c r="AZ128" s="890"/>
      <c r="BA128" s="890"/>
      <c r="BB128" s="890"/>
      <c r="BC128" s="890"/>
      <c r="BD128" s="890"/>
      <c r="BE128" s="891"/>
      <c r="BF128" s="868" t="s">
        <v>136</v>
      </c>
      <c r="BG128" s="869"/>
      <c r="BH128" s="869"/>
      <c r="BI128" s="869"/>
      <c r="BJ128" s="869"/>
      <c r="BK128" s="869"/>
      <c r="BL128" s="892"/>
      <c r="BM128" s="868">
        <v>14.09</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481</v>
      </c>
      <c r="CQ128" s="810"/>
      <c r="CR128" s="810"/>
      <c r="CS128" s="810"/>
      <c r="CT128" s="810"/>
      <c r="CU128" s="810"/>
      <c r="CV128" s="810"/>
      <c r="CW128" s="810"/>
      <c r="CX128" s="810"/>
      <c r="CY128" s="810"/>
      <c r="CZ128" s="810"/>
      <c r="DA128" s="810"/>
      <c r="DB128" s="810"/>
      <c r="DC128" s="810"/>
      <c r="DD128" s="810"/>
      <c r="DE128" s="810"/>
      <c r="DF128" s="811"/>
      <c r="DG128" s="872" t="s">
        <v>136</v>
      </c>
      <c r="DH128" s="873"/>
      <c r="DI128" s="873"/>
      <c r="DJ128" s="873"/>
      <c r="DK128" s="873"/>
      <c r="DL128" s="873" t="s">
        <v>136</v>
      </c>
      <c r="DM128" s="873"/>
      <c r="DN128" s="873"/>
      <c r="DO128" s="873"/>
      <c r="DP128" s="873"/>
      <c r="DQ128" s="873" t="s">
        <v>136</v>
      </c>
      <c r="DR128" s="873"/>
      <c r="DS128" s="873"/>
      <c r="DT128" s="873"/>
      <c r="DU128" s="873"/>
      <c r="DV128" s="874" t="s">
        <v>136</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482</v>
      </c>
      <c r="X129" s="859"/>
      <c r="Y129" s="859"/>
      <c r="Z129" s="860"/>
      <c r="AA129" s="861">
        <v>7232551</v>
      </c>
      <c r="AB129" s="862"/>
      <c r="AC129" s="862"/>
      <c r="AD129" s="862"/>
      <c r="AE129" s="863"/>
      <c r="AF129" s="864">
        <v>7004287</v>
      </c>
      <c r="AG129" s="862"/>
      <c r="AH129" s="862"/>
      <c r="AI129" s="862"/>
      <c r="AJ129" s="863"/>
      <c r="AK129" s="864">
        <v>6867970</v>
      </c>
      <c r="AL129" s="862"/>
      <c r="AM129" s="862"/>
      <c r="AN129" s="862"/>
      <c r="AO129" s="863"/>
      <c r="AP129" s="865"/>
      <c r="AQ129" s="866"/>
      <c r="AR129" s="866"/>
      <c r="AS129" s="866"/>
      <c r="AT129" s="867"/>
      <c r="AU129" s="285"/>
      <c r="AV129" s="285"/>
      <c r="AW129" s="285"/>
      <c r="AX129" s="831" t="s">
        <v>483</v>
      </c>
      <c r="AY129" s="832"/>
      <c r="AZ129" s="832"/>
      <c r="BA129" s="832"/>
      <c r="BB129" s="832"/>
      <c r="BC129" s="832"/>
      <c r="BD129" s="832"/>
      <c r="BE129" s="833"/>
      <c r="BF129" s="851" t="s">
        <v>136</v>
      </c>
      <c r="BG129" s="852"/>
      <c r="BH129" s="852"/>
      <c r="BI129" s="852"/>
      <c r="BJ129" s="852"/>
      <c r="BK129" s="852"/>
      <c r="BL129" s="853"/>
      <c r="BM129" s="851">
        <v>19.09</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484</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485</v>
      </c>
      <c r="X130" s="859"/>
      <c r="Y130" s="859"/>
      <c r="Z130" s="860"/>
      <c r="AA130" s="861">
        <v>1933902</v>
      </c>
      <c r="AB130" s="862"/>
      <c r="AC130" s="862"/>
      <c r="AD130" s="862"/>
      <c r="AE130" s="863"/>
      <c r="AF130" s="864">
        <v>1929068</v>
      </c>
      <c r="AG130" s="862"/>
      <c r="AH130" s="862"/>
      <c r="AI130" s="862"/>
      <c r="AJ130" s="863"/>
      <c r="AK130" s="864">
        <v>1756094</v>
      </c>
      <c r="AL130" s="862"/>
      <c r="AM130" s="862"/>
      <c r="AN130" s="862"/>
      <c r="AO130" s="863"/>
      <c r="AP130" s="865"/>
      <c r="AQ130" s="866"/>
      <c r="AR130" s="866"/>
      <c r="AS130" s="866"/>
      <c r="AT130" s="867"/>
      <c r="AU130" s="285"/>
      <c r="AV130" s="285"/>
      <c r="AW130" s="285"/>
      <c r="AX130" s="831" t="s">
        <v>486</v>
      </c>
      <c r="AY130" s="832"/>
      <c r="AZ130" s="832"/>
      <c r="BA130" s="832"/>
      <c r="BB130" s="832"/>
      <c r="BC130" s="832"/>
      <c r="BD130" s="832"/>
      <c r="BE130" s="833"/>
      <c r="BF130" s="834">
        <v>14.9</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487</v>
      </c>
      <c r="X131" s="842"/>
      <c r="Y131" s="842"/>
      <c r="Z131" s="843"/>
      <c r="AA131" s="844">
        <v>5298649</v>
      </c>
      <c r="AB131" s="845"/>
      <c r="AC131" s="845"/>
      <c r="AD131" s="845"/>
      <c r="AE131" s="846"/>
      <c r="AF131" s="847">
        <v>5075219</v>
      </c>
      <c r="AG131" s="845"/>
      <c r="AH131" s="845"/>
      <c r="AI131" s="845"/>
      <c r="AJ131" s="846"/>
      <c r="AK131" s="847">
        <v>5111876</v>
      </c>
      <c r="AL131" s="845"/>
      <c r="AM131" s="845"/>
      <c r="AN131" s="845"/>
      <c r="AO131" s="846"/>
      <c r="AP131" s="848"/>
      <c r="AQ131" s="849"/>
      <c r="AR131" s="849"/>
      <c r="AS131" s="849"/>
      <c r="AT131" s="850"/>
      <c r="AU131" s="285"/>
      <c r="AV131" s="285"/>
      <c r="AW131" s="285"/>
      <c r="AX131" s="809" t="s">
        <v>488</v>
      </c>
      <c r="AY131" s="810"/>
      <c r="AZ131" s="810"/>
      <c r="BA131" s="810"/>
      <c r="BB131" s="810"/>
      <c r="BC131" s="810"/>
      <c r="BD131" s="810"/>
      <c r="BE131" s="811"/>
      <c r="BF131" s="812">
        <v>96.3</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489</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490</v>
      </c>
      <c r="W132" s="822"/>
      <c r="X132" s="822"/>
      <c r="Y132" s="822"/>
      <c r="Z132" s="823"/>
      <c r="AA132" s="824">
        <v>14.03476622</v>
      </c>
      <c r="AB132" s="825"/>
      <c r="AC132" s="825"/>
      <c r="AD132" s="825"/>
      <c r="AE132" s="826"/>
      <c r="AF132" s="827">
        <v>15.3411902</v>
      </c>
      <c r="AG132" s="825"/>
      <c r="AH132" s="825"/>
      <c r="AI132" s="825"/>
      <c r="AJ132" s="826"/>
      <c r="AK132" s="827">
        <v>15.619705959999999</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491</v>
      </c>
      <c r="W133" s="801"/>
      <c r="X133" s="801"/>
      <c r="Y133" s="801"/>
      <c r="Z133" s="802"/>
      <c r="AA133" s="803">
        <v>14</v>
      </c>
      <c r="AB133" s="804"/>
      <c r="AC133" s="804"/>
      <c r="AD133" s="804"/>
      <c r="AE133" s="805"/>
      <c r="AF133" s="803">
        <v>14.5</v>
      </c>
      <c r="AG133" s="804"/>
      <c r="AH133" s="804"/>
      <c r="AI133" s="804"/>
      <c r="AJ133" s="805"/>
      <c r="AK133" s="803">
        <v>14.9</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rfAI1GYbCBWsPxUJQHjc+Ou99ACJr7SumWGAhRU8ZFDl9JEvKl442UnJjjJWP9VkFCcuXaetHGU0HRO0Qi2DeA==" saltValue="W1Bnx0rkLI0mAPwLRU0UL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19" zoomScale="55" zoomScaleNormal="85" zoomScaleSheetLayoutView="5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g26LXin8jsDn/0bTAM+dqSYKwkpewRBCCpMqNPW6oQyiWw9/qfiOmUDHmzNuyjhK/lWmSOzlDwrft/6U/MegdQ==" saltValue="O4vQZ+G1UtwBc0vZs3tKH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HQBY1g7BskUxe0hAL27qBVFc6Eh0NM9hor33sSRra5/9Dba2dJXVWM0uQIsSnX50qQq8fKz4Ft3MkkEaJ8RUg==" saltValue="9W2fmN+YC28YVt4yYe4yu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10"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494</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2" t="s">
        <v>495</v>
      </c>
      <c r="AP7" s="304"/>
      <c r="AQ7" s="305" t="s">
        <v>496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3"/>
      <c r="AP8" s="310" t="s">
        <v>497</v>
      </c>
      <c r="AQ8" s="311" t="s">
        <v>498</v>
      </c>
      <c r="AR8" s="312" t="s">
        <v>499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26" t="s">
        <v>500</v>
      </c>
      <c r="AL9" s="1227"/>
      <c r="AM9" s="1227"/>
      <c r="AN9" s="1228"/>
      <c r="AO9" s="313">
        <v>1600510</v>
      </c>
      <c r="AP9" s="313">
        <v>151348</v>
      </c>
      <c r="AQ9" s="314">
        <v>99202</v>
      </c>
      <c r="AR9" s="315">
        <v>52.6</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26" t="s">
        <v>501</v>
      </c>
      <c r="AL10" s="1227"/>
      <c r="AM10" s="1227"/>
      <c r="AN10" s="1228"/>
      <c r="AO10" s="316">
        <v>129337</v>
      </c>
      <c r="AP10" s="316">
        <v>12230</v>
      </c>
      <c r="AQ10" s="317">
        <v>11247</v>
      </c>
      <c r="AR10" s="318">
        <v>8.6999999999999993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26" t="s">
        <v>502</v>
      </c>
      <c r="AL11" s="1227"/>
      <c r="AM11" s="1227"/>
      <c r="AN11" s="1228"/>
      <c r="AO11" s="316">
        <v>314350</v>
      </c>
      <c r="AP11" s="316">
        <v>29726</v>
      </c>
      <c r="AQ11" s="317">
        <v>20554</v>
      </c>
      <c r="AR11" s="318">
        <v>44.6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26" t="s">
        <v>503</v>
      </c>
      <c r="AL12" s="1227"/>
      <c r="AM12" s="1227"/>
      <c r="AN12" s="1228"/>
      <c r="AO12" s="316">
        <v>125076</v>
      </c>
      <c r="AP12" s="316">
        <v>11828</v>
      </c>
      <c r="AQ12" s="317">
        <v>2195</v>
      </c>
      <c r="AR12" s="318">
        <v>438.9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26" t="s">
        <v>504</v>
      </c>
      <c r="AL13" s="1227"/>
      <c r="AM13" s="1227"/>
      <c r="AN13" s="1228"/>
      <c r="AO13" s="316" t="s">
        <v>505</v>
      </c>
      <c r="AP13" s="316" t="s">
        <v>505</v>
      </c>
      <c r="AQ13" s="317" t="s">
        <v>505</v>
      </c>
      <c r="AR13" s="318" t="s">
        <v>505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26" t="s">
        <v>506</v>
      </c>
      <c r="AL14" s="1227"/>
      <c r="AM14" s="1227"/>
      <c r="AN14" s="1228"/>
      <c r="AO14" s="316">
        <v>109433</v>
      </c>
      <c r="AP14" s="316">
        <v>10348</v>
      </c>
      <c r="AQ14" s="317">
        <v>4724</v>
      </c>
      <c r="AR14" s="318">
        <v>119.1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26" t="s">
        <v>507</v>
      </c>
      <c r="AL15" s="1227"/>
      <c r="AM15" s="1227"/>
      <c r="AN15" s="1228"/>
      <c r="AO15" s="316">
        <v>68156</v>
      </c>
      <c r="AP15" s="316">
        <v>6445</v>
      </c>
      <c r="AQ15" s="317">
        <v>2851</v>
      </c>
      <c r="AR15" s="318">
        <v>126.1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29" t="s">
        <v>508</v>
      </c>
      <c r="AL16" s="1230"/>
      <c r="AM16" s="1230"/>
      <c r="AN16" s="1231"/>
      <c r="AO16" s="316">
        <v>-161007</v>
      </c>
      <c r="AP16" s="316">
        <v>-15225</v>
      </c>
      <c r="AQ16" s="317">
        <v>-9556</v>
      </c>
      <c r="AR16" s="318">
        <v>59.3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29" t="s">
        <v>186</v>
      </c>
      <c r="AL17" s="1230"/>
      <c r="AM17" s="1230"/>
      <c r="AN17" s="1231"/>
      <c r="AO17" s="316">
        <v>2185855</v>
      </c>
      <c r="AP17" s="316">
        <v>206700</v>
      </c>
      <c r="AQ17" s="317">
        <v>131217</v>
      </c>
      <c r="AR17" s="318">
        <v>57.5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509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510</v>
      </c>
      <c r="AP20" s="324" t="s">
        <v>511</v>
      </c>
      <c r="AQ20" s="325" t="s">
        <v>512</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3" t="s">
        <v>513</v>
      </c>
      <c r="AL21" s="1224"/>
      <c r="AM21" s="1224"/>
      <c r="AN21" s="1225"/>
      <c r="AO21" s="328">
        <v>17.489999999999998</v>
      </c>
      <c r="AP21" s="329">
        <v>11.75</v>
      </c>
      <c r="AQ21" s="330">
        <v>5.74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3" t="s">
        <v>514</v>
      </c>
      <c r="AL22" s="1224"/>
      <c r="AM22" s="1224"/>
      <c r="AN22" s="1225"/>
      <c r="AO22" s="333">
        <v>97.2</v>
      </c>
      <c r="AP22" s="334">
        <v>95.4</v>
      </c>
      <c r="AQ22" s="335">
        <v>1.8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517</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2" t="s">
        <v>495</v>
      </c>
      <c r="AP30" s="304"/>
      <c r="AQ30" s="305" t="s">
        <v>496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3"/>
      <c r="AP31" s="310" t="s">
        <v>497</v>
      </c>
      <c r="AQ31" s="311" t="s">
        <v>498</v>
      </c>
      <c r="AR31" s="312" t="s">
        <v>499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4" t="s">
        <v>518</v>
      </c>
      <c r="AL32" s="1215"/>
      <c r="AM32" s="1215"/>
      <c r="AN32" s="1216"/>
      <c r="AO32" s="343">
        <v>1769505</v>
      </c>
      <c r="AP32" s="343">
        <v>167329</v>
      </c>
      <c r="AQ32" s="344">
        <v>84474</v>
      </c>
      <c r="AR32" s="345">
        <v>98.1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4" t="s">
        <v>519</v>
      </c>
      <c r="AL33" s="1215"/>
      <c r="AM33" s="1215"/>
      <c r="AN33" s="1216"/>
      <c r="AO33" s="343" t="s">
        <v>505</v>
      </c>
      <c r="AP33" s="343" t="s">
        <v>505</v>
      </c>
      <c r="AQ33" s="344" t="s">
        <v>505</v>
      </c>
      <c r="AR33" s="345" t="s">
        <v>505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4" t="s">
        <v>520</v>
      </c>
      <c r="AL34" s="1215"/>
      <c r="AM34" s="1215"/>
      <c r="AN34" s="1216"/>
      <c r="AO34" s="343" t="s">
        <v>505</v>
      </c>
      <c r="AP34" s="343" t="s">
        <v>505</v>
      </c>
      <c r="AQ34" s="344" t="s">
        <v>505</v>
      </c>
      <c r="AR34" s="345" t="s">
        <v>505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4" t="s">
        <v>521</v>
      </c>
      <c r="AL35" s="1215"/>
      <c r="AM35" s="1215"/>
      <c r="AN35" s="1216"/>
      <c r="AO35" s="343">
        <v>714955</v>
      </c>
      <c r="AP35" s="343">
        <v>67608</v>
      </c>
      <c r="AQ35" s="344">
        <v>26788</v>
      </c>
      <c r="AR35" s="345">
        <v>152.4</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4" t="s">
        <v>522</v>
      </c>
      <c r="AL36" s="1215"/>
      <c r="AM36" s="1215"/>
      <c r="AN36" s="1216"/>
      <c r="AO36" s="343">
        <v>109426</v>
      </c>
      <c r="AP36" s="343">
        <v>10348</v>
      </c>
      <c r="AQ36" s="344">
        <v>3368</v>
      </c>
      <c r="AR36" s="345">
        <v>207.2</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4" t="s">
        <v>523</v>
      </c>
      <c r="AL37" s="1215"/>
      <c r="AM37" s="1215"/>
      <c r="AN37" s="1216"/>
      <c r="AO37" s="343">
        <v>5750</v>
      </c>
      <c r="AP37" s="343">
        <v>544</v>
      </c>
      <c r="AQ37" s="344">
        <v>1258</v>
      </c>
      <c r="AR37" s="345">
        <v>-56.8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17" t="s">
        <v>524</v>
      </c>
      <c r="AL38" s="1218"/>
      <c r="AM38" s="1218"/>
      <c r="AN38" s="1219"/>
      <c r="AO38" s="346">
        <v>388</v>
      </c>
      <c r="AP38" s="346">
        <v>37</v>
      </c>
      <c r="AQ38" s="347">
        <v>17</v>
      </c>
      <c r="AR38" s="335">
        <v>117.6</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17" t="s">
        <v>525</v>
      </c>
      <c r="AL39" s="1218"/>
      <c r="AM39" s="1218"/>
      <c r="AN39" s="1219"/>
      <c r="AO39" s="343">
        <v>-45470</v>
      </c>
      <c r="AP39" s="343">
        <v>-4300</v>
      </c>
      <c r="AQ39" s="344">
        <v>-5714</v>
      </c>
      <c r="AR39" s="345">
        <v>-24.7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4" t="s">
        <v>526</v>
      </c>
      <c r="AL40" s="1215"/>
      <c r="AM40" s="1215"/>
      <c r="AN40" s="1216"/>
      <c r="AO40" s="343">
        <v>-1756094</v>
      </c>
      <c r="AP40" s="343">
        <v>-166061</v>
      </c>
      <c r="AQ40" s="344">
        <v>-76184</v>
      </c>
      <c r="AR40" s="345">
        <v>118</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0" t="s">
        <v>299</v>
      </c>
      <c r="AL41" s="1221"/>
      <c r="AM41" s="1221"/>
      <c r="AN41" s="1222"/>
      <c r="AO41" s="343">
        <v>798460</v>
      </c>
      <c r="AP41" s="343">
        <v>75504</v>
      </c>
      <c r="AQ41" s="344">
        <v>34007</v>
      </c>
      <c r="AR41" s="345">
        <v>122</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527</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528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529</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07" t="s">
        <v>495</v>
      </c>
      <c r="AN49" s="1209" t="s">
        <v>530</v>
      </c>
      <c r="AO49" s="1210"/>
      <c r="AP49" s="1210"/>
      <c r="AQ49" s="1210"/>
      <c r="AR49" s="1211"/>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08"/>
      <c r="AN50" s="359" t="s">
        <v>531</v>
      </c>
      <c r="AO50" s="360" t="s">
        <v>532</v>
      </c>
      <c r="AP50" s="361" t="s">
        <v>533</v>
      </c>
      <c r="AQ50" s="362" t="s">
        <v>534</v>
      </c>
      <c r="AR50" s="363" t="s">
        <v>535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536</v>
      </c>
      <c r="AL51" s="356"/>
      <c r="AM51" s="364">
        <v>1766136</v>
      </c>
      <c r="AN51" s="365">
        <v>155826</v>
      </c>
      <c r="AO51" s="366">
        <v>-4</v>
      </c>
      <c r="AP51" s="367">
        <v>93741</v>
      </c>
      <c r="AQ51" s="368">
        <v>-29.1</v>
      </c>
      <c r="AR51" s="369">
        <v>25.1</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537</v>
      </c>
      <c r="AM52" s="372">
        <v>547833</v>
      </c>
      <c r="AN52" s="373">
        <v>48335</v>
      </c>
      <c r="AO52" s="374">
        <v>79.8</v>
      </c>
      <c r="AP52" s="375">
        <v>46285</v>
      </c>
      <c r="AQ52" s="376">
        <v>-31</v>
      </c>
      <c r="AR52" s="377">
        <v>110.8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538</v>
      </c>
      <c r="AL53" s="356"/>
      <c r="AM53" s="364">
        <v>1136482</v>
      </c>
      <c r="AN53" s="365">
        <v>101372</v>
      </c>
      <c r="AO53" s="366">
        <v>-34.9</v>
      </c>
      <c r="AP53" s="367">
        <v>107537</v>
      </c>
      <c r="AQ53" s="368">
        <v>14.7</v>
      </c>
      <c r="AR53" s="369">
        <v>-49.6</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537</v>
      </c>
      <c r="AM54" s="372">
        <v>310188</v>
      </c>
      <c r="AN54" s="373">
        <v>27668</v>
      </c>
      <c r="AO54" s="374">
        <v>-42.8</v>
      </c>
      <c r="AP54" s="375">
        <v>57923</v>
      </c>
      <c r="AQ54" s="376">
        <v>25.1</v>
      </c>
      <c r="AR54" s="377">
        <v>-67.900000000000006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539</v>
      </c>
      <c r="AL55" s="356"/>
      <c r="AM55" s="364">
        <v>985503</v>
      </c>
      <c r="AN55" s="365">
        <v>89550</v>
      </c>
      <c r="AO55" s="366">
        <v>-11.7</v>
      </c>
      <c r="AP55" s="367">
        <v>113913</v>
      </c>
      <c r="AQ55" s="368">
        <v>5.9</v>
      </c>
      <c r="AR55" s="369">
        <v>-17.600000000000001</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537</v>
      </c>
      <c r="AM56" s="372">
        <v>294947</v>
      </c>
      <c r="AN56" s="373">
        <v>26801</v>
      </c>
      <c r="AO56" s="374">
        <v>-3.1</v>
      </c>
      <c r="AP56" s="375">
        <v>53160</v>
      </c>
      <c r="AQ56" s="376">
        <v>-8.1999999999999993</v>
      </c>
      <c r="AR56" s="377">
        <v>5.0999999999999996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540</v>
      </c>
      <c r="AL57" s="356"/>
      <c r="AM57" s="364">
        <v>970529</v>
      </c>
      <c r="AN57" s="365">
        <v>89822</v>
      </c>
      <c r="AO57" s="366">
        <v>0.3</v>
      </c>
      <c r="AP57" s="367">
        <v>115050</v>
      </c>
      <c r="AQ57" s="368">
        <v>1</v>
      </c>
      <c r="AR57" s="369">
        <v>-0.7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537</v>
      </c>
      <c r="AM58" s="372">
        <v>326669</v>
      </c>
      <c r="AN58" s="373">
        <v>30233</v>
      </c>
      <c r="AO58" s="374">
        <v>12.8</v>
      </c>
      <c r="AP58" s="375">
        <v>53792</v>
      </c>
      <c r="AQ58" s="376">
        <v>1.2</v>
      </c>
      <c r="AR58" s="377">
        <v>11.6</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541</v>
      </c>
      <c r="AL59" s="356"/>
      <c r="AM59" s="364">
        <v>1397596</v>
      </c>
      <c r="AN59" s="365">
        <v>132160</v>
      </c>
      <c r="AO59" s="366">
        <v>47.1</v>
      </c>
      <c r="AP59" s="367">
        <v>118252</v>
      </c>
      <c r="AQ59" s="368">
        <v>2.8</v>
      </c>
      <c r="AR59" s="369">
        <v>44.3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537</v>
      </c>
      <c r="AM60" s="372">
        <v>640559</v>
      </c>
      <c r="AN60" s="373">
        <v>60573</v>
      </c>
      <c r="AO60" s="374">
        <v>100.4</v>
      </c>
      <c r="AP60" s="375">
        <v>49994</v>
      </c>
      <c r="AQ60" s="376">
        <v>-7.1</v>
      </c>
      <c r="AR60" s="377">
        <v>107.5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542</v>
      </c>
      <c r="AL61" s="378"/>
      <c r="AM61" s="379">
        <v>1251249</v>
      </c>
      <c r="AN61" s="380">
        <v>113746</v>
      </c>
      <c r="AO61" s="381">
        <v>-0.6</v>
      </c>
      <c r="AP61" s="382">
        <v>109699</v>
      </c>
      <c r="AQ61" s="383">
        <v>-0.9</v>
      </c>
      <c r="AR61" s="369">
        <v>0.3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537</v>
      </c>
      <c r="AM62" s="372">
        <v>424039</v>
      </c>
      <c r="AN62" s="373">
        <v>38722</v>
      </c>
      <c r="AO62" s="374">
        <v>29.4</v>
      </c>
      <c r="AP62" s="375">
        <v>52231</v>
      </c>
      <c r="AQ62" s="376">
        <v>-4</v>
      </c>
      <c r="AR62" s="377">
        <v>33.4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6TNC7KwNuyXqhkfosHaPdt68q+jaxByk1tOeyVQ3niKer+wOrcUgKLWgVtLRoOICaDZGySA7vK2QyqJ+zicY8w==" saltValue="T37C5lJawrFhqqpLbd0B9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55" zoomScaleNormal="55"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544</v>
      </c>
    </row>
    <row r="120" spans="125:125" ht="13.5" hidden="1" customHeight="1" x14ac:dyDescent="0.15"/>
    <row r="121" spans="125:125" ht="13.5" hidden="1" customHeight="1" x14ac:dyDescent="0.15">
      <c r="DU121" s="291"/>
    </row>
  </sheetData>
  <sheetProtection algorithmName="SHA-512" hashValue="042RUvPAPUxCZB8FLaSe8ZtAX4qGPQBZxsQ0FH99GMYjsbhUx27RzDTHQk6UR/KIEWSvyMcIfUPWPzNaT/TtAQ==" saltValue="GS+NFWd7y1uvpbEXqtIGF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55" zoomScaleNormal="5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545</v>
      </c>
    </row>
  </sheetData>
  <sheetProtection algorithmName="SHA-512" hashValue="NvqgN6TfE5V1U0OKCTaDVJjaRaNLjmsU2mcfxTbUOdDlUK1dJEFzul4ycpitaj3xoS60/YWxItYB2C0Ke49kjA==" saltValue="mjOQMHGRnhPrpWuC9sEOT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232" t="s">
        <v>3</v>
      </c>
      <c r="D47" s="1232"/>
      <c r="E47" s="1233"/>
      <c r="F47" s="11">
        <v>7.99</v>
      </c>
      <c r="G47" s="12">
        <v>8.23</v>
      </c>
      <c r="H47" s="12">
        <v>6.79</v>
      </c>
      <c r="I47" s="12">
        <v>6.98</v>
      </c>
      <c r="J47" s="13">
        <v>3.99</v>
      </c>
    </row>
    <row r="48" spans="2:10" ht="57.75" customHeight="1" x14ac:dyDescent="0.15">
      <c r="B48" s="14"/>
      <c r="C48" s="1234" t="s">
        <v>4</v>
      </c>
      <c r="D48" s="1234"/>
      <c r="E48" s="1235"/>
      <c r="F48" s="15">
        <v>4.1100000000000003</v>
      </c>
      <c r="G48" s="16">
        <v>4.59</v>
      </c>
      <c r="H48" s="16">
        <v>3.02</v>
      </c>
      <c r="I48" s="16">
        <v>2.97</v>
      </c>
      <c r="J48" s="17">
        <v>3.23</v>
      </c>
    </row>
    <row r="49" spans="2:10" ht="57.75" customHeight="1" thickBot="1" x14ac:dyDescent="0.2">
      <c r="B49" s="18"/>
      <c r="C49" s="1236" t="s">
        <v>5</v>
      </c>
      <c r="D49" s="1236"/>
      <c r="E49" s="1237"/>
      <c r="F49" s="19">
        <v>2.06</v>
      </c>
      <c r="G49" s="20">
        <v>0.37</v>
      </c>
      <c r="H49" s="20" t="s">
        <v>551</v>
      </c>
      <c r="I49" s="20" t="s">
        <v>552</v>
      </c>
      <c r="J49" s="21" t="s">
        <v>553</v>
      </c>
    </row>
    <row r="50" spans="2:10" ht="13.5" customHeight="1" x14ac:dyDescent="0.15"/>
  </sheetData>
  <sheetProtection algorithmName="SHA-512" hashValue="NXcy+VOHj/YYMTXL6m7NQvJsWjzCn10YRUxD0d3k1GGEsqp8FRUoOXZW8OTR1C2D+RQA3qg3hD34U3jhBbAeLQ==" saltValue="DitM+YTWPpoKIEZokbPiy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2021-10-18T06:12:15Z</cp:lastPrinted>
  <dcterms:created xsi:type="dcterms:W3CDTF">2021-02-05T03:51:42Z</dcterms:created>
  <dcterms:modified xsi:type="dcterms:W3CDTF">2021-10-18T06:23:58Z</dcterms:modified>
  <cp:category/>
</cp:coreProperties>
</file>